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7d9f8082b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15b2a01b13e74537"/>
    <x:sheet xmlns:r="http://schemas.openxmlformats.org/officeDocument/2006/relationships" name="Data" sheetId="2" r:id="R1838676f0aca45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-mmm-yyyy"/>
    <x:numFmt numFmtId="201" formatCode="#,##0;(#,##0);&quot;–&quot;"/>
    <x:numFmt numFmtId="202" formatCode="0.0%;(0.0%);&quot;–&quot;"/>
  </x:numFmts>
  <x:fonts count="8">
    <x:font>
      <x:sz val="11"/>
      <x:name val="Carlito"/>
    </x:font>
    <x:font>
      <x:sz val="11"/>
      <x:color rgb="FF173F2F"/>
      <x:name val="Arial"/>
    </x:font>
    <x:font>
      <x:b/>
      <x:sz val="17"/>
      <x:color rgb="FF173F2F"/>
      <x:name val="Arial"/>
    </x:font>
    <x:font>
      <x:sz val="11"/>
      <x:color rgb="FF1746A2"/>
      <x:name val="Arial"/>
    </x:font>
    <x:font>
      <x:sz val="11"/>
      <x:color rgb="FF53685D"/>
      <x:name val="Arial"/>
    </x:font>
    <x:font>
      <x:b/>
      <x:sz val="11"/>
      <x:color rgb="FFFFFFFF"/>
      <x:name val="Arial"/>
    </x:font>
    <x:font>
      <x:b/>
      <x:sz val="11"/>
      <x:color rgb="FF173F2F"/>
      <x:name val="Arial"/>
    </x:font>
    <x:font>
      <x:b/>
      <x:sz val="16"/>
      <x:color rgb="FF173F2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CD"/>
      </x:patternFill>
    </x:fill>
    <x:fill>
      <x:patternFill patternType="solid">
        <x:fgColor rgb="FF173F2F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B7D4C4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8EA89A"/>
      </x:top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horizontal="center" vertical="center"/>
    </x:xf>
    <x:xf numFmtId="0" fontId="5" fillId="3" borderId="3" xfId="0" applyNumberFormat="1" applyFont="1" applyFill="1" applyBorder="1" applyAlignment="1">
      <x:alignment horizontal="center" vertical="center"/>
    </x:xf>
    <x:xf numFmtId="0" fontId="5" fillId="3" borderId="4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/>
    <x:xf numFmtId="201" fontId="1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201" fontId="6" fillId="0" borderId="5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0251C"/>
      </x:font>
      <x:fill>
        <x:patternFill patternType="solid">
          <x:bgColor rgb="FFFBE5E0"/>
        </x:patternFill>
      </x:fill>
    </x:dxf>
    <x:dxf>
      <x:font>
        <x:b/>
        <x:color rgb="FFA0251C"/>
      </x:font>
      <x:fill>
        <x:patternFill patternType="solid">
          <x:bgColor rgb="FFFBE5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d449be9004d35" /><Relationship Type="http://schemas.openxmlformats.org/officeDocument/2006/relationships/theme" Target="/xl/theme/theme1.xml" Id="Rd2ac0a326d504589" /><Relationship Type="http://schemas.openxmlformats.org/officeDocument/2006/relationships/sharedStrings" Target="/xl/sharedStrings.xml" Id="R44605cf8b1b243ed" /><Relationship Type="http://schemas.openxmlformats.org/officeDocument/2006/relationships/worksheet" Target="/xl/worksheets/sheet1.xml" Id="R15b2a01b13e74537" /><Relationship Type="http://schemas.openxmlformats.org/officeDocument/2006/relationships/worksheet" Target="/xl/worksheets/sheet2.xml" Id="R1838676f0aca45f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78863f1316d41b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Open receivables by days overdue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Open balance</c:v>
          </c:tx>
          <c:spPr>
            <a:solidFill xmlns:a="http://schemas.openxmlformats.org/drawingml/2006/main">
              <a:srgbClr val="A2BDAE"/>
            </a:solidFill>
          </c:spPr>
          <c:cat>
            <c:strRef>
              <c:f>'Summary'!$A$11:$A$15</c:f>
              <c:strCache>
                <c:ptCount val="0"/>
              </c:strCache>
            </c:strRef>
          </c:cat>
          <c:val>
            <c:numRef>
              <c:f>'Summary'!$B$11:$B$15</c:f>
              <c:numCache>
                <c:formatCode>#,##0;(#,##0);"–"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78863f1316d41b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voices" displayName="Invoices" ref="A7:K207" headerRowCount="1" totalsRowCount="0" totalsRowShown="0">
  <x:tableColumns count="11">
    <x:tableColumn id="1" name="Invoice ID"/>
    <x:tableColumn id="2" name="Customer"/>
    <x:tableColumn id="3" name="Invoice date"/>
    <x:tableColumn id="4" name="Due date"/>
    <x:tableColumn id="5" name="Invoice amount"/>
    <x:tableColumn id="6" name="Paid as of date"/>
    <x:tableColumn id="7" name="Open balance"/>
    <x:tableColumn id="8" name="Days overdue"/>
    <x:tableColumn id="9" name="Aging bucket"/>
    <x:tableColumn id="10" name="Snapshot"/>
    <x:tableColumn id="11" name="Row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98df6cdaa4646f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561c216d44c4e5b" /></Relationships>
</file>

<file path=xl/worksheets/sheet1.xml><?xml version="1.0" encoding="utf-8"?>
<x:worksheet xmlns:x="http://schemas.openxmlformats.org/spreadsheetml/2006/main">
  <x:sheetPr>
    <x:tabColor rgb="FF173F2F"/>
  </x:sheetPr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20" hidden="0" customWidth="1"/>
    <x:col min="7" max="7" width="3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4" customHeight="1">
      <x:c r="A2" s="3" t="str">
        <x:v>Receivables aging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4" customHeight="1">
      <x:c r="A4" s="2" t="str">
        <x:v>As-of date</x:v>
      </x:c>
      <x:c r="B4" s="2"/>
      <x:c r="C4" s="10" t="d">
        <x:v>2026-06-30T00:00:00.000Z</x:v>
      </x:c>
      <x:c r="D4" s="2"/>
      <x:c r="E4" s="2" t="str">
        <x:v>Currency</x:v>
      </x:c>
      <x:c r="F4" s="6" t="str">
        <x:v>INR</x:v>
      </x:c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Due today = current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 t="str">
        <x:v>Inputs needing review</x:v>
      </x:c>
      <x:c r="B6" s="2"/>
      <x:c r="C6" s="2" t="n">
        <x:f>IFERROR(COUNTIF(Data!$K$8:$K$207,"Review")+IF(AND(ISNUMBER(C4),C4&gt;=DATE(2000,1,1),C4&lt;DATE(2101,1,1)),0,1),1)</x:f>
        <x:v>0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4" customHeight="1">
      <x:c r="A7" s="2" t="str">
        <x:v>Open balance</x:v>
      </x:c>
      <x:c r="B7" s="2"/>
      <x:c r="C7" s="2" t="str">
        <x:v>Overdue</x:v>
      </x:c>
      <x:c r="D7" s="2"/>
      <x:c r="E7" s="2" t="str">
        <x:v>Overdue share</x:v>
      </x:c>
      <x:c r="F7" s="2"/>
      <x:c r="G7" s="2"/>
      <x:c r="H7" s="2"/>
      <x:c r="I7" s="2"/>
      <x:c r="J7" s="2"/>
      <x:c r="K7" s="2"/>
      <x:c r="L7" s="2"/>
      <x:c r="M7" s="2"/>
      <x:c r="N7" s="2"/>
    </x:row>
    <x:row r="8" ht="24" customHeight="1">
      <x:c r="A8" s="30" t="n">
        <x:f>B16</x:f>
        <x:v>190000</x:v>
      </x:c>
      <x:c r="B8" s="2"/>
      <x:c r="C8" s="30" t="n">
        <x:f>IF($C$6&gt;0,"Fix inputs",SUM(B12:B15))</x:f>
        <x:v>135000</x:v>
      </x:c>
      <x:c r="D8" s="2"/>
      <x:c r="E8" s="31" t="n">
        <x:f>IF($C$6&gt;0,"Fix inputs",IF(A8=0,"n.a.",C8/A8))</x:f>
        <x:v>0.7105263157894737</x:v>
      </x:c>
      <x:c r="F8" s="2"/>
      <x:c r="G8" s="2"/>
      <x:c r="H8" s="2"/>
      <x:c r="I8" s="2"/>
      <x:c r="J8" s="2"/>
      <x:c r="K8" s="2"/>
      <x:c r="L8" s="2"/>
      <x:c r="M8" s="2"/>
      <x:c r="N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30" customHeight="1">
      <x:c r="A10" s="16" t="str">
        <x:v>Aging bucket</x:v>
      </x:c>
      <x:c r="B10" s="18" t="str">
        <x:v>Open balance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 t="str">
        <x:v>Current</x:v>
      </x:c>
      <x:c r="B11" s="23" t="n">
        <x:f>IF($C$6&gt;0,"Fix inputs",SUMIF(Data!$I$8:$I$207,A11,Data!$G$8:$G$207))</x:f>
        <x:v>55000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 t="str">
        <x:v>1–30</x:v>
      </x:c>
      <x:c r="B12" s="23" t="n">
        <x:f>IF($C$6&gt;0,"Fix inputs",SUMIF(Data!$I$8:$I$207,A12,Data!$G$8:$G$207))</x:f>
        <x:v>25000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31–60</x:v>
      </x:c>
      <x:c r="B13" s="23" t="n">
        <x:f>IF($C$6&gt;0,"Fix inputs",SUMIF(Data!$I$8:$I$207,A13,Data!$G$8:$G$207))</x:f>
        <x:v>30000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61–90</x:v>
      </x:c>
      <x:c r="B14" s="23" t="n">
        <x:f>IF($C$6&gt;0,"Fix inputs",SUMIF(Data!$I$8:$I$207,A14,Data!$G$8:$G$207))</x:f>
        <x:v>40000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 t="str">
        <x:v>90+</x:v>
      </x:c>
      <x:c r="B15" s="23" t="n">
        <x:f>IF($C$6&gt;0,"Fix inputs",SUMIF(Data!$I$8:$I$207,A15,Data!$G$8:$G$207))</x:f>
        <x:v>40000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4" customHeight="1">
      <x:c r="A16" s="27" t="str">
        <x:v>Total open</x:v>
      </x:c>
      <x:c r="B16" s="28" t="n">
        <x:f>IF($C$6&gt;0,"Fix inputs",SUM(B11:B15))</x:f>
        <x:v>190000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4" customHeight="1">
      <x:c r="A19" s="2" t="str">
        <x:v>Current includes invoices due today. Paid invoices have zero open balance.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4" customHeight="1">
      <x:c r="A21" s="2" t="str">
        <x:v>Future invoices are excluded. Filter Data by Aging bucket to see the invoices.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4" customHeight="1">
      <x:c r="A23" s="2" t="str">
        <x:v>Enter payments received by the as-of date only. Overpayments need review.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</x:sheetData>
  <x:conditionalFormatting sqref="C6:C6">
    <x:cfRule type="cellIs" dxfId="0" priority="1" operator="greaterThan">
      <x:formula>0</x:formula>
    </x:cfRule>
  </x:conditionalFormatting>
  <x:dataValidations count="1">
    <x:dataValidation type="date" operator="between" sqref="C4">
      <x:formula1>36526</x:formula1>
      <x:formula2>73415</x:formula2>
    </x:dataValidation>
  </x:dataValidations>
  <x:pageMargins left="0.7" right="0.7" top="0.75" bottom="0.75" header="0.3" footer="0.3"/>
  <x:drawing xmlns:r="http://schemas.openxmlformats.org/officeDocument/2006/relationships" r:id="Ra98df6cdaa4646fb"/>
</x:worksheet>
</file>

<file path=xl/worksheets/sheet2.xml><?xml version="1.0" encoding="utf-8"?>
<x:worksheet xmlns:x="http://schemas.openxmlformats.org/spreadsheetml/2006/main">
  <x:sheetPr>
    <x:tabColor rgb="FF087957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4" customHeight="1">
      <x:c r="A2" s="3" t="str">
        <x:v>Receivables aging data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7" t="str">
        <x:v>Replace yellow sample inputs. Keep formula columns. Capacity: 200 records in rows 8–207.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</x:row>
    <x:row r="4" ht="24" customHeight="1">
      <x:c r="A4" s="7" t="str">
        <x:v>This is an invoice snapshot, not a payment ledger. Historical reports require the payment total as of that date. Credit notes and multiple currencies need separate treatment.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</x:row>
    <x:row r="5" ht="24" customHeight="1">
      <x:c r="A5" s="2" t="str">
        <x:v>Synthetic example data. Amounts use the one currency named on Summary.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30" customHeight="1">
      <x:c r="A7" s="16" t="str">
        <x:v>Invoice ID</x:v>
      </x:c>
      <x:c r="B7" s="17" t="str">
        <x:v>Customer</x:v>
      </x:c>
      <x:c r="C7" s="17" t="str">
        <x:v>Invoice date</x:v>
      </x:c>
      <x:c r="D7" s="17" t="str">
        <x:v>Due date</x:v>
      </x:c>
      <x:c r="E7" s="17" t="str">
        <x:v>Invoice amount</x:v>
      </x:c>
      <x:c r="F7" s="17" t="str">
        <x:v>Paid as of date</x:v>
      </x:c>
      <x:c r="G7" s="17" t="str">
        <x:v>Open balance</x:v>
      </x:c>
      <x:c r="H7" s="17" t="str">
        <x:v>Days overdue</x:v>
      </x:c>
      <x:c r="I7" s="17" t="str">
        <x:v>Aging bucket</x:v>
      </x:c>
      <x:c r="J7" s="17" t="str">
        <x:v>Snapshot</x:v>
      </x:c>
      <x:c r="K7" s="18" t="str">
        <x:v>Row check</x:v>
      </x:c>
      <x:c r="L7" s="2"/>
      <x:c r="M7" s="2"/>
      <x:c r="N7" s="2"/>
    </x:row>
    <x:row r="8" ht="23" customHeight="1">
      <x:c r="A8" s="6" t="str">
        <x:v>I01</x:v>
      </x:c>
      <x:c r="B8" s="6" t="str">
        <x:v>Atlas</x:v>
      </x:c>
      <x:c r="C8" s="10" t="d">
        <x:v>2026-06-10T00:00:00.000Z</x:v>
      </x:c>
      <x:c r="D8" s="10" t="d">
        <x:v>2026-07-05T00:00:00.000Z</x:v>
      </x:c>
      <x:c r="E8" s="22" t="n">
        <x:v>50000</x:v>
      </x:c>
      <x:c r="F8" s="22" t="n">
        <x:v>10000</x:v>
      </x:c>
      <x:c r="G8" s="23" t="n">
        <x:f>IF(K8="","",IF(K8="Review","Review",IF(J8="Included",E8-F8,0)))</x:f>
        <x:v>40000</x:v>
      </x:c>
      <x:c r="H8" s="2" t="n">
        <x:f>IF(K8="","",IF(K8="Review","Review",IF(J8="Included",MAX(Summary!$C$4-D8,0),0)))</x:f>
        <x:v>0</x:v>
      </x:c>
      <x:c r="I8" s="2" t="str">
        <x:f>IF(K8="","",IF(K8="Review","Review",IF(J8&lt;&gt;"Included",J8,IF(G8=0,"Paid",IF(H8=0,"Current",IF(H8&lt;=30,"1–30",IF(H8&lt;=60,"31–60",IF(H8&lt;=90,"61–90","90+"))))))))</x:f>
        <x:v>Current</x:v>
      </x:c>
      <x:c r="J8" s="2" t="str">
        <x:f>IF(K8="","",IF(K8="Review","Review",IF(IFERROR(AND(ISNUMBER(Summary!$C$4),Summary!$C$4&gt;=DATE(2000,1,1),Summary!$C$4&lt;DATE(2101,1,1)),FALSE),IF(C8&gt;Summary!$C$4,"After report date","Included"),"Set report date")))</x:f>
        <x:v>Included</x:v>
      </x:c>
      <x:c r="K8" s="2" t="str">
        <x:f>IFERROR(IF(COUNTA(A8:F8)=0,"",IF(AND(A8&lt;&gt;"",COUNTIF($A$8:$A$207,A8)=1,B8&lt;&gt;"",ISNUMBER(C8),C8&gt;=DATE(2000,1,1),ISNUMBER(D8),D8&gt;=C8,D8&lt;DATE(2101,1,1),ISNUMBER(E8),E8&gt;=0,ISNUMBER(F8),F8&gt;=0,F8&lt;=E8),"OK","Review")),"Review")</x:f>
        <x:v>OK</x:v>
      </x:c>
      <x:c r="L8" s="2"/>
      <x:c r="M8" s="2"/>
      <x:c r="N8" s="2"/>
    </x:row>
    <x:row r="9" ht="23" customHeight="1">
      <x:c r="A9" s="6" t="str">
        <x:v>I02</x:v>
      </x:c>
      <x:c r="B9" s="6" t="str">
        <x:v>Birch</x:v>
      </x:c>
      <x:c r="C9" s="10" t="d">
        <x:v>2026-05-25T00:00:00.000Z</x:v>
      </x:c>
      <x:c r="D9" s="10" t="d">
        <x:v>2026-06-15T00:00:00.000Z</x:v>
      </x:c>
      <x:c r="E9" s="22" t="n">
        <x:v>30000</x:v>
      </x:c>
      <x:c r="F9" s="22" t="n">
        <x:v>5000</x:v>
      </x:c>
      <x:c r="G9" s="23" t="n">
        <x:f>IF(K9="","",IF(K9="Review","Review",IF(J9="Included",E9-F9,0)))</x:f>
        <x:v>25000</x:v>
      </x:c>
      <x:c r="H9" s="2" t="n">
        <x:f>IF(K9="","",IF(K9="Review","Review",IF(J9="Included",MAX(Summary!$C$4-D9,0),0)))</x:f>
        <x:v>15</x:v>
      </x:c>
      <x:c r="I9" s="2" t="str">
        <x:f>IF(K9="","",IF(K9="Review","Review",IF(J9&lt;&gt;"Included",J9,IF(G9=0,"Paid",IF(H9=0,"Current",IF(H9&lt;=30,"1–30",IF(H9&lt;=60,"31–60",IF(H9&lt;=90,"61–90","90+"))))))))</x:f>
        <x:v>1–30</x:v>
      </x:c>
      <x:c r="J9" s="2" t="str">
        <x:f>IF(K9="","",IF(K9="Review","Review",IF(IFERROR(AND(ISNUMBER(Summary!$C$4),Summary!$C$4&gt;=DATE(2000,1,1),Summary!$C$4&lt;DATE(2101,1,1)),FALSE),IF(C9&gt;Summary!$C$4,"After report date","Included"),"Set report date")))</x:f>
        <x:v>Included</x:v>
      </x:c>
      <x:c r="K9" s="2" t="str">
        <x:f>IFERROR(IF(COUNTA(A9:F9)=0,"",IF(AND(A9&lt;&gt;"",COUNTIF($A$8:$A$207,A9)=1,B9&lt;&gt;"",ISNUMBER(C9),C9&gt;=DATE(2000,1,1),ISNUMBER(D9),D9&gt;=C9,D9&lt;DATE(2101,1,1),ISNUMBER(E9),E9&gt;=0,ISNUMBER(F9),F9&gt;=0,F9&lt;=E9),"OK","Review")),"Review")</x:f>
        <x:v>OK</x:v>
      </x:c>
      <x:c r="L9" s="2"/>
      <x:c r="M9" s="2"/>
      <x:c r="N9" s="2"/>
    </x:row>
    <x:row r="10" ht="23" customHeight="1">
      <x:c r="A10" s="6" t="str">
        <x:v>I03</x:v>
      </x:c>
      <x:c r="B10" s="6" t="str">
        <x:v>Cedar</x:v>
      </x:c>
      <x:c r="C10" s="10" t="d">
        <x:v>2026-04-20T00:00:00.000Z</x:v>
      </x:c>
      <x:c r="D10" s="10" t="d">
        <x:v>2026-05-15T00:00:00.000Z</x:v>
      </x:c>
      <x:c r="E10" s="22" t="n">
        <x:v>40000</x:v>
      </x:c>
      <x:c r="F10" s="22" t="n">
        <x:v>10000</x:v>
      </x:c>
      <x:c r="G10" s="23" t="n">
        <x:f>IF(K10="","",IF(K10="Review","Review",IF(J10="Included",E10-F10,0)))</x:f>
        <x:v>30000</x:v>
      </x:c>
      <x:c r="H10" s="2" t="n">
        <x:f>IF(K10="","",IF(K10="Review","Review",IF(J10="Included",MAX(Summary!$C$4-D10,0),0)))</x:f>
        <x:v>46</x:v>
      </x:c>
      <x:c r="I10" s="2" t="str">
        <x:f>IF(K10="","",IF(K10="Review","Review",IF(J10&lt;&gt;"Included",J10,IF(G10=0,"Paid",IF(H10=0,"Current",IF(H10&lt;=30,"1–30",IF(H10&lt;=60,"31–60",IF(H10&lt;=90,"61–90","90+"))))))))</x:f>
        <x:v>31–60</x:v>
      </x:c>
      <x:c r="J10" s="2" t="str">
        <x:f>IF(K10="","",IF(K10="Review","Review",IF(IFERROR(AND(ISNUMBER(Summary!$C$4),Summary!$C$4&gt;=DATE(2000,1,1),Summary!$C$4&lt;DATE(2101,1,1)),FALSE),IF(C10&gt;Summary!$C$4,"After report date","Included"),"Set report date")))</x:f>
        <x:v>Included</x:v>
      </x:c>
      <x:c r="K10" s="2" t="str">
        <x:f>IFERROR(IF(COUNTA(A10:F10)=0,"",IF(AND(A10&lt;&gt;"",COUNTIF($A$8:$A$207,A10)=1,B10&lt;&gt;"",ISNUMBER(C10),C10&gt;=DATE(2000,1,1),ISNUMBER(D10),D10&gt;=C10,D10&lt;DATE(2101,1,1),ISNUMBER(E10),E10&gt;=0,ISNUMBER(F10),F10&gt;=0,F10&lt;=E10),"OK","Review")),"Review")</x:f>
        <x:v>OK</x:v>
      </x:c>
      <x:c r="L10" s="2"/>
      <x:c r="M10" s="2"/>
      <x:c r="N10" s="2"/>
    </x:row>
    <x:row r="11" ht="23" customHeight="1">
      <x:c r="A11" s="6" t="str">
        <x:v>I04</x:v>
      </x:c>
      <x:c r="B11" s="6" t="str">
        <x:v>Delta</x:v>
      </x:c>
      <x:c r="C11" s="10" t="d">
        <x:v>2026-03-20T00:00:00.000Z</x:v>
      </x:c>
      <x:c r="D11" s="10" t="d">
        <x:v>2026-04-15T00:00:00.000Z</x:v>
      </x:c>
      <x:c r="E11" s="22" t="n">
        <x:v>45000</x:v>
      </x:c>
      <x:c r="F11" s="22" t="n">
        <x:v>5000</x:v>
      </x:c>
      <x:c r="G11" s="23" t="n">
        <x:f>IF(K11="","",IF(K11="Review","Review",IF(J11="Included",E11-F11,0)))</x:f>
        <x:v>40000</x:v>
      </x:c>
      <x:c r="H11" s="2" t="n">
        <x:f>IF(K11="","",IF(K11="Review","Review",IF(J11="Included",MAX(Summary!$C$4-D11,0),0)))</x:f>
        <x:v>76</x:v>
      </x:c>
      <x:c r="I11" s="2" t="str">
        <x:f>IF(K11="","",IF(K11="Review","Review",IF(J11&lt;&gt;"Included",J11,IF(G11=0,"Paid",IF(H11=0,"Current",IF(H11&lt;=30,"1–30",IF(H11&lt;=60,"31–60",IF(H11&lt;=90,"61–90","90+"))))))))</x:f>
        <x:v>61–90</x:v>
      </x:c>
      <x:c r="J11" s="2" t="str">
        <x:f>IF(K11="","",IF(K11="Review","Review",IF(IFERROR(AND(ISNUMBER(Summary!$C$4),Summary!$C$4&gt;=DATE(2000,1,1),Summary!$C$4&lt;DATE(2101,1,1)),FALSE),IF(C11&gt;Summary!$C$4,"After report date","Included"),"Set report date")))</x:f>
        <x:v>Included</x:v>
      </x:c>
      <x:c r="K11" s="2" t="str">
        <x:f>IFERROR(IF(COUNTA(A11:F11)=0,"",IF(AND(A11&lt;&gt;"",COUNTIF($A$8:$A$207,A11)=1,B11&lt;&gt;"",ISNUMBER(C11),C11&gt;=DATE(2000,1,1),ISNUMBER(D11),D11&gt;=C11,D11&lt;DATE(2101,1,1),ISNUMBER(E11),E11&gt;=0,ISNUMBER(F11),F11&gt;=0,F11&lt;=E11),"OK","Review")),"Review")</x:f>
        <x:v>OK</x:v>
      </x:c>
      <x:c r="L11" s="2"/>
      <x:c r="M11" s="2"/>
      <x:c r="N11" s="2"/>
    </x:row>
    <x:row r="12" ht="23" customHeight="1">
      <x:c r="A12" s="6" t="str">
        <x:v>I05</x:v>
      </x:c>
      <x:c r="B12" s="6" t="str">
        <x:v>Elm</x:v>
      </x:c>
      <x:c r="C12" s="10" t="d">
        <x:v>2026-01-20T00:00:00.000Z</x:v>
      </x:c>
      <x:c r="D12" s="10" t="d">
        <x:v>2026-03-15T00:00:00.000Z</x:v>
      </x:c>
      <x:c r="E12" s="22" t="n">
        <x:v>60000</x:v>
      </x:c>
      <x:c r="F12" s="22" t="n">
        <x:v>20000</x:v>
      </x:c>
      <x:c r="G12" s="23" t="n">
        <x:f>IF(K12="","",IF(K12="Review","Review",IF(J12="Included",E12-F12,0)))</x:f>
        <x:v>40000</x:v>
      </x:c>
      <x:c r="H12" s="2" t="n">
        <x:f>IF(K12="","",IF(K12="Review","Review",IF(J12="Included",MAX(Summary!$C$4-D12,0),0)))</x:f>
        <x:v>107</x:v>
      </x:c>
      <x:c r="I12" s="2" t="str">
        <x:f>IF(K12="","",IF(K12="Review","Review",IF(J12&lt;&gt;"Included",J12,IF(G12=0,"Paid",IF(H12=0,"Current",IF(H12&lt;=30,"1–30",IF(H12&lt;=60,"31–60",IF(H12&lt;=90,"61–90","90+"))))))))</x:f>
        <x:v>90+</x:v>
      </x:c>
      <x:c r="J12" s="2" t="str">
        <x:f>IF(K12="","",IF(K12="Review","Review",IF(IFERROR(AND(ISNUMBER(Summary!$C$4),Summary!$C$4&gt;=DATE(2000,1,1),Summary!$C$4&lt;DATE(2101,1,1)),FALSE),IF(C12&gt;Summary!$C$4,"After report date","Included"),"Set report date")))</x:f>
        <x:v>Included</x:v>
      </x:c>
      <x:c r="K12" s="2" t="str">
        <x:f>IFERROR(IF(COUNTA(A12:F12)=0,"",IF(AND(A12&lt;&gt;"",COUNTIF($A$8:$A$207,A12)=1,B12&lt;&gt;"",ISNUMBER(C12),C12&gt;=DATE(2000,1,1),ISNUMBER(D12),D12&gt;=C12,D12&lt;DATE(2101,1,1),ISNUMBER(E12),E12&gt;=0,ISNUMBER(F12),F12&gt;=0,F12&lt;=E12),"OK","Review")),"Review")</x:f>
        <x:v>OK</x:v>
      </x:c>
      <x:c r="L12" s="2"/>
      <x:c r="M12" s="2"/>
      <x:c r="N12" s="2"/>
    </x:row>
    <x:row r="13" ht="23" customHeight="1">
      <x:c r="A13" s="6" t="str">
        <x:v>I06</x:v>
      </x:c>
      <x:c r="B13" s="6" t="str">
        <x:v>Fable</x:v>
      </x:c>
      <x:c r="C13" s="10" t="d">
        <x:v>2026-05-01T00:00:00.000Z</x:v>
      </x:c>
      <x:c r="D13" s="10" t="d">
        <x:v>2026-05-31T00:00:00.000Z</x:v>
      </x:c>
      <x:c r="E13" s="22" t="n">
        <x:v>20000</x:v>
      </x:c>
      <x:c r="F13" s="22" t="n">
        <x:v>20000</x:v>
      </x:c>
      <x:c r="G13" s="23" t="n">
        <x:f>IF(K13="","",IF(K13="Review","Review",IF(J13="Included",E13-F13,0)))</x:f>
        <x:v>0</x:v>
      </x:c>
      <x:c r="H13" s="2" t="n">
        <x:f>IF(K13="","",IF(K13="Review","Review",IF(J13="Included",MAX(Summary!$C$4-D13,0),0)))</x:f>
        <x:v>30</x:v>
      </x:c>
      <x:c r="I13" s="2" t="str">
        <x:f>IF(K13="","",IF(K13="Review","Review",IF(J13&lt;&gt;"Included",J13,IF(G13=0,"Paid",IF(H13=0,"Current",IF(H13&lt;=30,"1–30",IF(H13&lt;=60,"31–60",IF(H13&lt;=90,"61–90","90+"))))))))</x:f>
        <x:v>Paid</x:v>
      </x:c>
      <x:c r="J13" s="2" t="str">
        <x:f>IF(K13="","",IF(K13="Review","Review",IF(IFERROR(AND(ISNUMBER(Summary!$C$4),Summary!$C$4&gt;=DATE(2000,1,1),Summary!$C$4&lt;DATE(2101,1,1)),FALSE),IF(C13&gt;Summary!$C$4,"After report date","Included"),"Set report date")))</x:f>
        <x:v>Included</x:v>
      </x:c>
      <x:c r="K13" s="2" t="str">
        <x:f>IFERROR(IF(COUNTA(A13:F13)=0,"",IF(AND(A13&lt;&gt;"",COUNTIF($A$8:$A$207,A13)=1,B13&lt;&gt;"",ISNUMBER(C13),C13&gt;=DATE(2000,1,1),ISNUMBER(D13),D13&gt;=C13,D13&lt;DATE(2101,1,1),ISNUMBER(E13),E13&gt;=0,ISNUMBER(F13),F13&gt;=0,F13&lt;=E13),"OK","Review")),"Review")</x:f>
        <x:v>OK</x:v>
      </x:c>
      <x:c r="L13" s="2"/>
      <x:c r="M13" s="2"/>
      <x:c r="N13" s="2"/>
    </x:row>
    <x:row r="14" ht="23" customHeight="1">
      <x:c r="A14" s="6" t="str">
        <x:v>I07</x:v>
      </x:c>
      <x:c r="B14" s="6" t="str">
        <x:v>Grove</x:v>
      </x:c>
      <x:c r="C14" s="10" t="d">
        <x:v>2026-06-15T00:00:00.000Z</x:v>
      </x:c>
      <x:c r="D14" s="10" t="d">
        <x:v>2026-06-30T00:00:00.000Z</x:v>
      </x:c>
      <x:c r="E14" s="22" t="n">
        <x:v>15000</x:v>
      </x:c>
      <x:c r="F14" s="22" t="n">
        <x:v>0</x:v>
      </x:c>
      <x:c r="G14" s="23" t="n">
        <x:f>IF(K14="","",IF(K14="Review","Review",IF(J14="Included",E14-F14,0)))</x:f>
        <x:v>15000</x:v>
      </x:c>
      <x:c r="H14" s="2" t="n">
        <x:f>IF(K14="","",IF(K14="Review","Review",IF(J14="Included",MAX(Summary!$C$4-D14,0),0)))</x:f>
        <x:v>0</x:v>
      </x:c>
      <x:c r="I14" s="2" t="str">
        <x:f>IF(K14="","",IF(K14="Review","Review",IF(J14&lt;&gt;"Included",J14,IF(G14=0,"Paid",IF(H14=0,"Current",IF(H14&lt;=30,"1–30",IF(H14&lt;=60,"31–60",IF(H14&lt;=90,"61–90","90+"))))))))</x:f>
        <x:v>Current</x:v>
      </x:c>
      <x:c r="J14" s="2" t="str">
        <x:f>IF(K14="","",IF(K14="Review","Review",IF(IFERROR(AND(ISNUMBER(Summary!$C$4),Summary!$C$4&gt;=DATE(2000,1,1),Summary!$C$4&lt;DATE(2101,1,1)),FALSE),IF(C14&gt;Summary!$C$4,"After report date","Included"),"Set report date")))</x:f>
        <x:v>Included</x:v>
      </x:c>
      <x:c r="K14" s="2" t="str">
        <x:f>IFERROR(IF(COUNTA(A14:F14)=0,"",IF(AND(A14&lt;&gt;"",COUNTIF($A$8:$A$207,A14)=1,B14&lt;&gt;"",ISNUMBER(C14),C14&gt;=DATE(2000,1,1),ISNUMBER(D14),D14&gt;=C14,D14&lt;DATE(2101,1,1),ISNUMBER(E14),E14&gt;=0,ISNUMBER(F14),F14&gt;=0,F14&lt;=E14),"OK","Review")),"Review")</x:f>
        <x:v>OK</x:v>
      </x:c>
      <x:c r="L14" s="2"/>
      <x:c r="M14" s="2"/>
      <x:c r="N14" s="2"/>
    </x:row>
    <x:row r="15" ht="23" customHeight="1">
      <x:c r="A15" s="6" t="str">
        <x:v>I08</x:v>
      </x:c>
      <x:c r="B15" s="6" t="str">
        <x:v>Harbor</x:v>
      </x:c>
      <x:c r="C15" s="10" t="d">
        <x:v>2026-07-01T00:00:00.000Z</x:v>
      </x:c>
      <x:c r="D15" s="10" t="d">
        <x:v>2026-07-31T00:00:00.000Z</x:v>
      </x:c>
      <x:c r="E15" s="22" t="n">
        <x:v>25000</x:v>
      </x:c>
      <x:c r="F15" s="22" t="n">
        <x:v>0</x:v>
      </x:c>
      <x:c r="G15" s="23" t="n">
        <x:f>IF(K15="","",IF(K15="Review","Review",IF(J15="Included",E15-F15,0)))</x:f>
        <x:v>0</x:v>
      </x:c>
      <x:c r="H15" s="2" t="n">
        <x:f>IF(K15="","",IF(K15="Review","Review",IF(J15="Included",MAX(Summary!$C$4-D15,0),0)))</x:f>
        <x:v>0</x:v>
      </x:c>
      <x:c r="I15" s="2" t="str">
        <x:f>IF(K15="","",IF(K15="Review","Review",IF(J15&lt;&gt;"Included",J15,IF(G15=0,"Paid",IF(H15=0,"Current",IF(H15&lt;=30,"1–30",IF(H15&lt;=60,"31–60",IF(H15&lt;=90,"61–90","90+"))))))))</x:f>
        <x:v>After report date</x:v>
      </x:c>
      <x:c r="J15" s="2" t="str">
        <x:f>IF(K15="","",IF(K15="Review","Review",IF(IFERROR(AND(ISNUMBER(Summary!$C$4),Summary!$C$4&gt;=DATE(2000,1,1),Summary!$C$4&lt;DATE(2101,1,1)),FALSE),IF(C15&gt;Summary!$C$4,"After report date","Included"),"Set report date")))</x:f>
        <x:v>After report date</x:v>
      </x:c>
      <x:c r="K15" s="2" t="str">
        <x:f>IFERROR(IF(COUNTA(A15:F15)=0,"",IF(AND(A15&lt;&gt;"",COUNTIF($A$8:$A$207,A15)=1,B15&lt;&gt;"",ISNUMBER(C15),C15&gt;=DATE(2000,1,1),ISNUMBER(D15),D15&gt;=C15,D15&lt;DATE(2101,1,1),ISNUMBER(E15),E15&gt;=0,ISNUMBER(F15),F15&gt;=0,F15&lt;=E15),"OK","Review")),"Review")</x:f>
        <x:v>OK</x:v>
      </x:c>
      <x:c r="L15" s="2"/>
      <x:c r="M15" s="2"/>
      <x:c r="N15" s="2"/>
    </x:row>
    <x:row r="16" ht="23" customHeight="1">
      <x:c r="A16" s="6"/>
      <x:c r="B16" s="6"/>
      <x:c r="C16" s="10"/>
      <x:c r="D16" s="10"/>
      <x:c r="E16" s="22"/>
      <x:c r="F16" s="22"/>
      <x:c r="G16" s="23" t="str">
        <x:f>IF(K16="","",IF(K16="Review","Review",IF(J16="Included",E16-F16,0)))</x:f>
      </x:c>
      <x:c r="H16" s="2" t="str">
        <x:f>IF(K16="","",IF(K16="Review","Review",IF(J16="Included",MAX(Summary!$C$4-D16,0),0)))</x:f>
      </x:c>
      <x:c r="I16" s="2" t="str">
        <x:f>IF(K16="","",IF(K16="Review","Review",IF(J16&lt;&gt;"Included",J16,IF(G16=0,"Paid",IF(H16=0,"Current",IF(H16&lt;=30,"1–30",IF(H16&lt;=60,"31–60",IF(H16&lt;=90,"61–90","90+"))))))))</x:f>
      </x:c>
      <x:c r="J16" s="2" t="str">
        <x:f>IF(K16="","",IF(K16="Review","Review",IF(IFERROR(AND(ISNUMBER(Summary!$C$4),Summary!$C$4&gt;=DATE(2000,1,1),Summary!$C$4&lt;DATE(2101,1,1)),FALSE),IF(C16&gt;Summary!$C$4,"After report date","Included"),"Set report date")))</x:f>
      </x:c>
      <x:c r="K16" s="2" t="str">
        <x:f>IFERROR(IF(COUNTA(A16:F16)=0,"",IF(AND(A16&lt;&gt;"",COUNTIF($A$8:$A$207,A16)=1,B16&lt;&gt;"",ISNUMBER(C16),C16&gt;=DATE(2000,1,1),ISNUMBER(D16),D16&gt;=C16,D16&lt;DATE(2101,1,1),ISNUMBER(E16),E16&gt;=0,ISNUMBER(F16),F16&gt;=0,F16&lt;=E16),"OK","Review")),"Review")</x:f>
      </x:c>
      <x:c r="L16" s="2"/>
      <x:c r="M16" s="2"/>
      <x:c r="N16" s="2"/>
    </x:row>
    <x:row r="17" ht="23" customHeight="1">
      <x:c r="A17" s="6"/>
      <x:c r="B17" s="6"/>
      <x:c r="C17" s="10"/>
      <x:c r="D17" s="10"/>
      <x:c r="E17" s="22"/>
      <x:c r="F17" s="22"/>
      <x:c r="G17" s="23" t="str">
        <x:f>IF(K17="","",IF(K17="Review","Review",IF(J17="Included",E17-F17,0)))</x:f>
      </x:c>
      <x:c r="H17" s="2" t="str">
        <x:f>IF(K17="","",IF(K17="Review","Review",IF(J17="Included",MAX(Summary!$C$4-D17,0),0)))</x:f>
      </x:c>
      <x:c r="I17" s="2" t="str">
        <x:f>IF(K17="","",IF(K17="Review","Review",IF(J17&lt;&gt;"Included",J17,IF(G17=0,"Paid",IF(H17=0,"Current",IF(H17&lt;=30,"1–30",IF(H17&lt;=60,"31–60",IF(H17&lt;=90,"61–90","90+"))))))))</x:f>
      </x:c>
      <x:c r="J17" s="2" t="str">
        <x:f>IF(K17="","",IF(K17="Review","Review",IF(IFERROR(AND(ISNUMBER(Summary!$C$4),Summary!$C$4&gt;=DATE(2000,1,1),Summary!$C$4&lt;DATE(2101,1,1)),FALSE),IF(C17&gt;Summary!$C$4,"After report date","Included"),"Set report date")))</x:f>
      </x:c>
      <x:c r="K17" s="2" t="str">
        <x:f>IFERROR(IF(COUNTA(A17:F17)=0,"",IF(AND(A17&lt;&gt;"",COUNTIF($A$8:$A$207,A17)=1,B17&lt;&gt;"",ISNUMBER(C17),C17&gt;=DATE(2000,1,1),ISNUMBER(D17),D17&gt;=C17,D17&lt;DATE(2101,1,1),ISNUMBER(E17),E17&gt;=0,ISNUMBER(F17),F17&gt;=0,F17&lt;=E17),"OK","Review")),"Review")</x:f>
      </x:c>
      <x:c r="L17" s="2"/>
      <x:c r="M17" s="2"/>
      <x:c r="N17" s="2"/>
    </x:row>
    <x:row r="18" ht="23" customHeight="1">
      <x:c r="A18" s="6"/>
      <x:c r="B18" s="6"/>
      <x:c r="C18" s="10"/>
      <x:c r="D18" s="10"/>
      <x:c r="E18" s="22"/>
      <x:c r="F18" s="22"/>
      <x:c r="G18" s="23" t="str">
        <x:f>IF(K18="","",IF(K18="Review","Review",IF(J18="Included",E18-F18,0)))</x:f>
      </x:c>
      <x:c r="H18" s="2" t="str">
        <x:f>IF(K18="","",IF(K18="Review","Review",IF(J18="Included",MAX(Summary!$C$4-D18,0),0)))</x:f>
      </x:c>
      <x:c r="I18" s="2" t="str">
        <x:f>IF(K18="","",IF(K18="Review","Review",IF(J18&lt;&gt;"Included",J18,IF(G18=0,"Paid",IF(H18=0,"Current",IF(H18&lt;=30,"1–30",IF(H18&lt;=60,"31–60",IF(H18&lt;=90,"61–90","90+"))))))))</x:f>
      </x:c>
      <x:c r="J18" s="2" t="str">
        <x:f>IF(K18="","",IF(K18="Review","Review",IF(IFERROR(AND(ISNUMBER(Summary!$C$4),Summary!$C$4&gt;=DATE(2000,1,1),Summary!$C$4&lt;DATE(2101,1,1)),FALSE),IF(C18&gt;Summary!$C$4,"After report date","Included"),"Set report date")))</x:f>
      </x:c>
      <x:c r="K18" s="2" t="str">
        <x:f>IFERROR(IF(COUNTA(A18:F18)=0,"",IF(AND(A18&lt;&gt;"",COUNTIF($A$8:$A$207,A18)=1,B18&lt;&gt;"",ISNUMBER(C18),C18&gt;=DATE(2000,1,1),ISNUMBER(D18),D18&gt;=C18,D18&lt;DATE(2101,1,1),ISNUMBER(E18),E18&gt;=0,ISNUMBER(F18),F18&gt;=0,F18&lt;=E18),"OK","Review")),"Review")</x:f>
      </x:c>
      <x:c r="L18" s="2"/>
      <x:c r="M18" s="2"/>
      <x:c r="N18" s="2"/>
    </x:row>
    <x:row r="19" ht="23" customHeight="1">
      <x:c r="A19" s="6"/>
      <x:c r="B19" s="6"/>
      <x:c r="C19" s="10"/>
      <x:c r="D19" s="10"/>
      <x:c r="E19" s="22"/>
      <x:c r="F19" s="22"/>
      <x:c r="G19" s="23" t="str">
        <x:f>IF(K19="","",IF(K19="Review","Review",IF(J19="Included",E19-F19,0)))</x:f>
      </x:c>
      <x:c r="H19" s="2" t="str">
        <x:f>IF(K19="","",IF(K19="Review","Review",IF(J19="Included",MAX(Summary!$C$4-D19,0),0)))</x:f>
      </x:c>
      <x:c r="I19" s="2" t="str">
        <x:f>IF(K19="","",IF(K19="Review","Review",IF(J19&lt;&gt;"Included",J19,IF(G19=0,"Paid",IF(H19=0,"Current",IF(H19&lt;=30,"1–30",IF(H19&lt;=60,"31–60",IF(H19&lt;=90,"61–90","90+"))))))))</x:f>
      </x:c>
      <x:c r="J19" s="2" t="str">
        <x:f>IF(K19="","",IF(K19="Review","Review",IF(IFERROR(AND(ISNUMBER(Summary!$C$4),Summary!$C$4&gt;=DATE(2000,1,1),Summary!$C$4&lt;DATE(2101,1,1)),FALSE),IF(C19&gt;Summary!$C$4,"After report date","Included"),"Set report date")))</x:f>
      </x:c>
      <x:c r="K19" s="2" t="str">
        <x:f>IFERROR(IF(COUNTA(A19:F19)=0,"",IF(AND(A19&lt;&gt;"",COUNTIF($A$8:$A$207,A19)=1,B19&lt;&gt;"",ISNUMBER(C19),C19&gt;=DATE(2000,1,1),ISNUMBER(D19),D19&gt;=C19,D19&lt;DATE(2101,1,1),ISNUMBER(E19),E19&gt;=0,ISNUMBER(F19),F19&gt;=0,F19&lt;=E19),"OK","Review")),"Review")</x:f>
      </x:c>
      <x:c r="L19" s="2"/>
      <x:c r="M19" s="2"/>
      <x:c r="N19" s="2"/>
    </x:row>
    <x:row r="20" ht="23" customHeight="1">
      <x:c r="A20" s="6"/>
      <x:c r="B20" s="6"/>
      <x:c r="C20" s="10"/>
      <x:c r="D20" s="10"/>
      <x:c r="E20" s="22"/>
      <x:c r="F20" s="22"/>
      <x:c r="G20" s="23" t="str">
        <x:f>IF(K20="","",IF(K20="Review","Review",IF(J20="Included",E20-F20,0)))</x:f>
      </x:c>
      <x:c r="H20" s="2" t="str">
        <x:f>IF(K20="","",IF(K20="Review","Review",IF(J20="Included",MAX(Summary!$C$4-D20,0),0)))</x:f>
      </x:c>
      <x:c r="I20" s="2" t="str">
        <x:f>IF(K20="","",IF(K20="Review","Review",IF(J20&lt;&gt;"Included",J20,IF(G20=0,"Paid",IF(H20=0,"Current",IF(H20&lt;=30,"1–30",IF(H20&lt;=60,"31–60",IF(H20&lt;=90,"61–90","90+"))))))))</x:f>
      </x:c>
      <x:c r="J20" s="2" t="str">
        <x:f>IF(K20="","",IF(K20="Review","Review",IF(IFERROR(AND(ISNUMBER(Summary!$C$4),Summary!$C$4&gt;=DATE(2000,1,1),Summary!$C$4&lt;DATE(2101,1,1)),FALSE),IF(C20&gt;Summary!$C$4,"After report date","Included"),"Set report date")))</x:f>
      </x:c>
      <x:c r="K20" s="2" t="str">
        <x:f>IFERROR(IF(COUNTA(A20:F20)=0,"",IF(AND(A20&lt;&gt;"",COUNTIF($A$8:$A$207,A20)=1,B20&lt;&gt;"",ISNUMBER(C20),C20&gt;=DATE(2000,1,1),ISNUMBER(D20),D20&gt;=C20,D20&lt;DATE(2101,1,1),ISNUMBER(E20),E20&gt;=0,ISNUMBER(F20),F20&gt;=0,F20&lt;=E20),"OK","Review")),"Review")</x:f>
      </x:c>
      <x:c r="L20" s="2"/>
      <x:c r="M20" s="2"/>
      <x:c r="N20" s="2"/>
    </x:row>
    <x:row r="21" ht="23" customHeight="1">
      <x:c r="A21" s="6"/>
      <x:c r="B21" s="6"/>
      <x:c r="C21" s="10"/>
      <x:c r="D21" s="10"/>
      <x:c r="E21" s="22"/>
      <x:c r="F21" s="22"/>
      <x:c r="G21" s="23" t="str">
        <x:f>IF(K21="","",IF(K21="Review","Review",IF(J21="Included",E21-F21,0)))</x:f>
      </x:c>
      <x:c r="H21" s="2" t="str">
        <x:f>IF(K21="","",IF(K21="Review","Review",IF(J21="Included",MAX(Summary!$C$4-D21,0),0)))</x:f>
      </x:c>
      <x:c r="I21" s="2" t="str">
        <x:f>IF(K21="","",IF(K21="Review","Review",IF(J21&lt;&gt;"Included",J21,IF(G21=0,"Paid",IF(H21=0,"Current",IF(H21&lt;=30,"1–30",IF(H21&lt;=60,"31–60",IF(H21&lt;=90,"61–90","90+"))))))))</x:f>
      </x:c>
      <x:c r="J21" s="2" t="str">
        <x:f>IF(K21="","",IF(K21="Review","Review",IF(IFERROR(AND(ISNUMBER(Summary!$C$4),Summary!$C$4&gt;=DATE(2000,1,1),Summary!$C$4&lt;DATE(2101,1,1)),FALSE),IF(C21&gt;Summary!$C$4,"After report date","Included"),"Set report date")))</x:f>
      </x:c>
      <x:c r="K21" s="2" t="str">
        <x:f>IFERROR(IF(COUNTA(A21:F21)=0,"",IF(AND(A21&lt;&gt;"",COUNTIF($A$8:$A$207,A21)=1,B21&lt;&gt;"",ISNUMBER(C21),C21&gt;=DATE(2000,1,1),ISNUMBER(D21),D21&gt;=C21,D21&lt;DATE(2101,1,1),ISNUMBER(E21),E21&gt;=0,ISNUMBER(F21),F21&gt;=0,F21&lt;=E21),"OK","Review")),"Review")</x:f>
      </x:c>
      <x:c r="L21" s="2"/>
      <x:c r="M21" s="2"/>
      <x:c r="N21" s="2"/>
    </x:row>
    <x:row r="22" ht="23" customHeight="1">
      <x:c r="A22" s="6"/>
      <x:c r="B22" s="6"/>
      <x:c r="C22" s="10"/>
      <x:c r="D22" s="10"/>
      <x:c r="E22" s="22"/>
      <x:c r="F22" s="22"/>
      <x:c r="G22" s="23" t="str">
        <x:f>IF(K22="","",IF(K22="Review","Review",IF(J22="Included",E22-F22,0)))</x:f>
      </x:c>
      <x:c r="H22" s="2" t="str">
        <x:f>IF(K22="","",IF(K22="Review","Review",IF(J22="Included",MAX(Summary!$C$4-D22,0),0)))</x:f>
      </x:c>
      <x:c r="I22" s="2" t="str">
        <x:f>IF(K22="","",IF(K22="Review","Review",IF(J22&lt;&gt;"Included",J22,IF(G22=0,"Paid",IF(H22=0,"Current",IF(H22&lt;=30,"1–30",IF(H22&lt;=60,"31–60",IF(H22&lt;=90,"61–90","90+"))))))))</x:f>
      </x:c>
      <x:c r="J22" s="2" t="str">
        <x:f>IF(K22="","",IF(K22="Review","Review",IF(IFERROR(AND(ISNUMBER(Summary!$C$4),Summary!$C$4&gt;=DATE(2000,1,1),Summary!$C$4&lt;DATE(2101,1,1)),FALSE),IF(C22&gt;Summary!$C$4,"After report date","Included"),"Set report date")))</x:f>
      </x:c>
      <x:c r="K22" s="2" t="str">
        <x:f>IFERROR(IF(COUNTA(A22:F22)=0,"",IF(AND(A22&lt;&gt;"",COUNTIF($A$8:$A$207,A22)=1,B22&lt;&gt;"",ISNUMBER(C22),C22&gt;=DATE(2000,1,1),ISNUMBER(D22),D22&gt;=C22,D22&lt;DATE(2101,1,1),ISNUMBER(E22),E22&gt;=0,ISNUMBER(F22),F22&gt;=0,F22&lt;=E22),"OK","Review")),"Review")</x:f>
      </x:c>
      <x:c r="L22" s="2"/>
      <x:c r="M22" s="2"/>
      <x:c r="N22" s="2"/>
    </x:row>
    <x:row r="23" ht="23" customHeight="1">
      <x:c r="A23" s="6"/>
      <x:c r="B23" s="6"/>
      <x:c r="C23" s="10"/>
      <x:c r="D23" s="10"/>
      <x:c r="E23" s="22"/>
      <x:c r="F23" s="22"/>
      <x:c r="G23" s="23" t="str">
        <x:f>IF(K23="","",IF(K23="Review","Review",IF(J23="Included",E23-F23,0)))</x:f>
      </x:c>
      <x:c r="H23" s="2" t="str">
        <x:f>IF(K23="","",IF(K23="Review","Review",IF(J23="Included",MAX(Summary!$C$4-D23,0),0)))</x:f>
      </x:c>
      <x:c r="I23" s="2" t="str">
        <x:f>IF(K23="","",IF(K23="Review","Review",IF(J23&lt;&gt;"Included",J23,IF(G23=0,"Paid",IF(H23=0,"Current",IF(H23&lt;=30,"1–30",IF(H23&lt;=60,"31–60",IF(H23&lt;=90,"61–90","90+"))))))))</x:f>
      </x:c>
      <x:c r="J23" s="2" t="str">
        <x:f>IF(K23="","",IF(K23="Review","Review",IF(IFERROR(AND(ISNUMBER(Summary!$C$4),Summary!$C$4&gt;=DATE(2000,1,1),Summary!$C$4&lt;DATE(2101,1,1)),FALSE),IF(C23&gt;Summary!$C$4,"After report date","Included"),"Set report date")))</x:f>
      </x:c>
      <x:c r="K23" s="2" t="str">
        <x:f>IFERROR(IF(COUNTA(A23:F23)=0,"",IF(AND(A23&lt;&gt;"",COUNTIF($A$8:$A$207,A23)=1,B23&lt;&gt;"",ISNUMBER(C23),C23&gt;=DATE(2000,1,1),ISNUMBER(D23),D23&gt;=C23,D23&lt;DATE(2101,1,1),ISNUMBER(E23),E23&gt;=0,ISNUMBER(F23),F23&gt;=0,F23&lt;=E23),"OK","Review")),"Review")</x:f>
      </x:c>
      <x:c r="L23" s="2"/>
      <x:c r="M23" s="2"/>
      <x:c r="N23" s="2"/>
    </x:row>
    <x:row r="24" ht="23" customHeight="1">
      <x:c r="A24" s="6"/>
      <x:c r="B24" s="6"/>
      <x:c r="C24" s="10"/>
      <x:c r="D24" s="10"/>
      <x:c r="E24" s="22"/>
      <x:c r="F24" s="22"/>
      <x:c r="G24" s="23" t="str">
        <x:f>IF(K24="","",IF(K24="Review","Review",IF(J24="Included",E24-F24,0)))</x:f>
      </x:c>
      <x:c r="H24" s="2" t="str">
        <x:f>IF(K24="","",IF(K24="Review","Review",IF(J24="Included",MAX(Summary!$C$4-D24,0),0)))</x:f>
      </x:c>
      <x:c r="I24" s="2" t="str">
        <x:f>IF(K24="","",IF(K24="Review","Review",IF(J24&lt;&gt;"Included",J24,IF(G24=0,"Paid",IF(H24=0,"Current",IF(H24&lt;=30,"1–30",IF(H24&lt;=60,"31–60",IF(H24&lt;=90,"61–90","90+"))))))))</x:f>
      </x:c>
      <x:c r="J24" s="2" t="str">
        <x:f>IF(K24="","",IF(K24="Review","Review",IF(IFERROR(AND(ISNUMBER(Summary!$C$4),Summary!$C$4&gt;=DATE(2000,1,1),Summary!$C$4&lt;DATE(2101,1,1)),FALSE),IF(C24&gt;Summary!$C$4,"After report date","Included"),"Set report date")))</x:f>
      </x:c>
      <x:c r="K24" s="2" t="str">
        <x:f>IFERROR(IF(COUNTA(A24:F24)=0,"",IF(AND(A24&lt;&gt;"",COUNTIF($A$8:$A$207,A24)=1,B24&lt;&gt;"",ISNUMBER(C24),C24&gt;=DATE(2000,1,1),ISNUMBER(D24),D24&gt;=C24,D24&lt;DATE(2101,1,1),ISNUMBER(E24),E24&gt;=0,ISNUMBER(F24),F24&gt;=0,F24&lt;=E24),"OK","Review")),"Review")</x:f>
      </x:c>
      <x:c r="L24" s="2"/>
      <x:c r="M24" s="2"/>
      <x:c r="N24" s="2"/>
    </x:row>
    <x:row r="25" ht="23" customHeight="1">
      <x:c r="A25" s="6"/>
      <x:c r="B25" s="6"/>
      <x:c r="C25" s="10"/>
      <x:c r="D25" s="10"/>
      <x:c r="E25" s="22"/>
      <x:c r="F25" s="22"/>
      <x:c r="G25" s="23" t="str">
        <x:f>IF(K25="","",IF(K25="Review","Review",IF(J25="Included",E25-F25,0)))</x:f>
      </x:c>
      <x:c r="H25" s="2" t="str">
        <x:f>IF(K25="","",IF(K25="Review","Review",IF(J25="Included",MAX(Summary!$C$4-D25,0),0)))</x:f>
      </x:c>
      <x:c r="I25" s="2" t="str">
        <x:f>IF(K25="","",IF(K25="Review","Review",IF(J25&lt;&gt;"Included",J25,IF(G25=0,"Paid",IF(H25=0,"Current",IF(H25&lt;=30,"1–30",IF(H25&lt;=60,"31–60",IF(H25&lt;=90,"61–90","90+"))))))))</x:f>
      </x:c>
      <x:c r="J25" s="2" t="str">
        <x:f>IF(K25="","",IF(K25="Review","Review",IF(IFERROR(AND(ISNUMBER(Summary!$C$4),Summary!$C$4&gt;=DATE(2000,1,1),Summary!$C$4&lt;DATE(2101,1,1)),FALSE),IF(C25&gt;Summary!$C$4,"After report date","Included"),"Set report date")))</x:f>
      </x:c>
      <x:c r="K25" s="2" t="str">
        <x:f>IFERROR(IF(COUNTA(A25:F25)=0,"",IF(AND(A25&lt;&gt;"",COUNTIF($A$8:$A$207,A25)=1,B25&lt;&gt;"",ISNUMBER(C25),C25&gt;=DATE(2000,1,1),ISNUMBER(D25),D25&gt;=C25,D25&lt;DATE(2101,1,1),ISNUMBER(E25),E25&gt;=0,ISNUMBER(F25),F25&gt;=0,F25&lt;=E25),"OK","Review")),"Review")</x:f>
      </x:c>
      <x:c r="L25" s="2"/>
      <x:c r="M25" s="2"/>
      <x:c r="N25" s="2"/>
    </x:row>
    <x:row r="26" ht="23" customHeight="1">
      <x:c r="A26" s="6"/>
      <x:c r="B26" s="6"/>
      <x:c r="C26" s="10"/>
      <x:c r="D26" s="10"/>
      <x:c r="E26" s="22"/>
      <x:c r="F26" s="22"/>
      <x:c r="G26" s="23" t="str">
        <x:f>IF(K26="","",IF(K26="Review","Review",IF(J26="Included",E26-F26,0)))</x:f>
      </x:c>
      <x:c r="H26" s="2" t="str">
        <x:f>IF(K26="","",IF(K26="Review","Review",IF(J26="Included",MAX(Summary!$C$4-D26,0),0)))</x:f>
      </x:c>
      <x:c r="I26" s="2" t="str">
        <x:f>IF(K26="","",IF(K26="Review","Review",IF(J26&lt;&gt;"Included",J26,IF(G26=0,"Paid",IF(H26=0,"Current",IF(H26&lt;=30,"1–30",IF(H26&lt;=60,"31–60",IF(H26&lt;=90,"61–90","90+"))))))))</x:f>
      </x:c>
      <x:c r="J26" s="2" t="str">
        <x:f>IF(K26="","",IF(K26="Review","Review",IF(IFERROR(AND(ISNUMBER(Summary!$C$4),Summary!$C$4&gt;=DATE(2000,1,1),Summary!$C$4&lt;DATE(2101,1,1)),FALSE),IF(C26&gt;Summary!$C$4,"After report date","Included"),"Set report date")))</x:f>
      </x:c>
      <x:c r="K26" s="2" t="str">
        <x:f>IFERROR(IF(COUNTA(A26:F26)=0,"",IF(AND(A26&lt;&gt;"",COUNTIF($A$8:$A$207,A26)=1,B26&lt;&gt;"",ISNUMBER(C26),C26&gt;=DATE(2000,1,1),ISNUMBER(D26),D26&gt;=C26,D26&lt;DATE(2101,1,1),ISNUMBER(E26),E26&gt;=0,ISNUMBER(F26),F26&gt;=0,F26&lt;=E26),"OK","Review")),"Review")</x:f>
      </x:c>
      <x:c r="L26" s="2"/>
      <x:c r="M26" s="2"/>
      <x:c r="N26" s="2"/>
    </x:row>
    <x:row r="27" ht="23" customHeight="1">
      <x:c r="A27" s="6"/>
      <x:c r="B27" s="6"/>
      <x:c r="C27" s="10"/>
      <x:c r="D27" s="10"/>
      <x:c r="E27" s="22"/>
      <x:c r="F27" s="22"/>
      <x:c r="G27" s="23" t="str">
        <x:f>IF(K27="","",IF(K27="Review","Review",IF(J27="Included",E27-F27,0)))</x:f>
      </x:c>
      <x:c r="H27" s="2" t="str">
        <x:f>IF(K27="","",IF(K27="Review","Review",IF(J27="Included",MAX(Summary!$C$4-D27,0),0)))</x:f>
      </x:c>
      <x:c r="I27" s="2" t="str">
        <x:f>IF(K27="","",IF(K27="Review","Review",IF(J27&lt;&gt;"Included",J27,IF(G27=0,"Paid",IF(H27=0,"Current",IF(H27&lt;=30,"1–30",IF(H27&lt;=60,"31–60",IF(H27&lt;=90,"61–90","90+"))))))))</x:f>
      </x:c>
      <x:c r="J27" s="2" t="str">
        <x:f>IF(K27="","",IF(K27="Review","Review",IF(IFERROR(AND(ISNUMBER(Summary!$C$4),Summary!$C$4&gt;=DATE(2000,1,1),Summary!$C$4&lt;DATE(2101,1,1)),FALSE),IF(C27&gt;Summary!$C$4,"After report date","Included"),"Set report date")))</x:f>
      </x:c>
      <x:c r="K27" s="2" t="str">
        <x:f>IFERROR(IF(COUNTA(A27:F27)=0,"",IF(AND(A27&lt;&gt;"",COUNTIF($A$8:$A$207,A27)=1,B27&lt;&gt;"",ISNUMBER(C27),C27&gt;=DATE(2000,1,1),ISNUMBER(D27),D27&gt;=C27,D27&lt;DATE(2101,1,1),ISNUMBER(E27),E27&gt;=0,ISNUMBER(F27),F27&gt;=0,F27&lt;=E27),"OK","Review")),"Review")</x:f>
      </x:c>
      <x:c r="L27" s="2"/>
      <x:c r="M27" s="2"/>
      <x:c r="N27" s="2"/>
    </x:row>
    <x:row r="28" ht="23" customHeight="1">
      <x:c r="A28" s="6"/>
      <x:c r="B28" s="6"/>
      <x:c r="C28" s="10"/>
      <x:c r="D28" s="10"/>
      <x:c r="E28" s="22"/>
      <x:c r="F28" s="22"/>
      <x:c r="G28" s="23" t="str">
        <x:f>IF(K28="","",IF(K28="Review","Review",IF(J28="Included",E28-F28,0)))</x:f>
      </x:c>
      <x:c r="H28" s="2" t="str">
        <x:f>IF(K28="","",IF(K28="Review","Review",IF(J28="Included",MAX(Summary!$C$4-D28,0),0)))</x:f>
      </x:c>
      <x:c r="I28" s="2" t="str">
        <x:f>IF(K28="","",IF(K28="Review","Review",IF(J28&lt;&gt;"Included",J28,IF(G28=0,"Paid",IF(H28=0,"Current",IF(H28&lt;=30,"1–30",IF(H28&lt;=60,"31–60",IF(H28&lt;=90,"61–90","90+"))))))))</x:f>
      </x:c>
      <x:c r="J28" s="2" t="str">
        <x:f>IF(K28="","",IF(K28="Review","Review",IF(IFERROR(AND(ISNUMBER(Summary!$C$4),Summary!$C$4&gt;=DATE(2000,1,1),Summary!$C$4&lt;DATE(2101,1,1)),FALSE),IF(C28&gt;Summary!$C$4,"After report date","Included"),"Set report date")))</x:f>
      </x:c>
      <x:c r="K28" s="2" t="str">
        <x:f>IFERROR(IF(COUNTA(A28:F28)=0,"",IF(AND(A28&lt;&gt;"",COUNTIF($A$8:$A$207,A28)=1,B28&lt;&gt;"",ISNUMBER(C28),C28&gt;=DATE(2000,1,1),ISNUMBER(D28),D28&gt;=C28,D28&lt;DATE(2101,1,1),ISNUMBER(E28),E28&gt;=0,ISNUMBER(F28),F28&gt;=0,F28&lt;=E28),"OK","Review")),"Review")</x:f>
      </x:c>
      <x:c r="L28" s="2"/>
      <x:c r="M28" s="2"/>
      <x:c r="N28" s="2"/>
    </x:row>
    <x:row r="29" ht="23" customHeight="1">
      <x:c r="A29" s="6"/>
      <x:c r="B29" s="6"/>
      <x:c r="C29" s="10"/>
      <x:c r="D29" s="10"/>
      <x:c r="E29" s="22"/>
      <x:c r="F29" s="22"/>
      <x:c r="G29" s="23" t="str">
        <x:f>IF(K29="","",IF(K29="Review","Review",IF(J29="Included",E29-F29,0)))</x:f>
      </x:c>
      <x:c r="H29" s="2" t="str">
        <x:f>IF(K29="","",IF(K29="Review","Review",IF(J29="Included",MAX(Summary!$C$4-D29,0),0)))</x:f>
      </x:c>
      <x:c r="I29" s="2" t="str">
        <x:f>IF(K29="","",IF(K29="Review","Review",IF(J29&lt;&gt;"Included",J29,IF(G29=0,"Paid",IF(H29=0,"Current",IF(H29&lt;=30,"1–30",IF(H29&lt;=60,"31–60",IF(H29&lt;=90,"61–90","90+"))))))))</x:f>
      </x:c>
      <x:c r="J29" s="2" t="str">
        <x:f>IF(K29="","",IF(K29="Review","Review",IF(IFERROR(AND(ISNUMBER(Summary!$C$4),Summary!$C$4&gt;=DATE(2000,1,1),Summary!$C$4&lt;DATE(2101,1,1)),FALSE),IF(C29&gt;Summary!$C$4,"After report date","Included"),"Set report date")))</x:f>
      </x:c>
      <x:c r="K29" s="2" t="str">
        <x:f>IFERROR(IF(COUNTA(A29:F29)=0,"",IF(AND(A29&lt;&gt;"",COUNTIF($A$8:$A$207,A29)=1,B29&lt;&gt;"",ISNUMBER(C29),C29&gt;=DATE(2000,1,1),ISNUMBER(D29),D29&gt;=C29,D29&lt;DATE(2101,1,1),ISNUMBER(E29),E29&gt;=0,ISNUMBER(F29),F29&gt;=0,F29&lt;=E29),"OK","Review")),"Review")</x:f>
      </x:c>
      <x:c r="L29" s="2"/>
      <x:c r="M29" s="2"/>
      <x:c r="N29" s="2"/>
    </x:row>
    <x:row r="30" ht="23" customHeight="1">
      <x:c r="A30" s="6"/>
      <x:c r="B30" s="6"/>
      <x:c r="C30" s="10"/>
      <x:c r="D30" s="10"/>
      <x:c r="E30" s="22"/>
      <x:c r="F30" s="22"/>
      <x:c r="G30" s="23" t="str">
        <x:f>IF(K30="","",IF(K30="Review","Review",IF(J30="Included",E30-F30,0)))</x:f>
      </x:c>
      <x:c r="H30" s="2" t="str">
        <x:f>IF(K30="","",IF(K30="Review","Review",IF(J30="Included",MAX(Summary!$C$4-D30,0),0)))</x:f>
      </x:c>
      <x:c r="I30" s="2" t="str">
        <x:f>IF(K30="","",IF(K30="Review","Review",IF(J30&lt;&gt;"Included",J30,IF(G30=0,"Paid",IF(H30=0,"Current",IF(H30&lt;=30,"1–30",IF(H30&lt;=60,"31–60",IF(H30&lt;=90,"61–90","90+"))))))))</x:f>
      </x:c>
      <x:c r="J30" s="2" t="str">
        <x:f>IF(K30="","",IF(K30="Review","Review",IF(IFERROR(AND(ISNUMBER(Summary!$C$4),Summary!$C$4&gt;=DATE(2000,1,1),Summary!$C$4&lt;DATE(2101,1,1)),FALSE),IF(C30&gt;Summary!$C$4,"After report date","Included"),"Set report date")))</x:f>
      </x:c>
      <x:c r="K30" s="2" t="str">
        <x:f>IFERROR(IF(COUNTA(A30:F30)=0,"",IF(AND(A30&lt;&gt;"",COUNTIF($A$8:$A$207,A30)=1,B30&lt;&gt;"",ISNUMBER(C30),C30&gt;=DATE(2000,1,1),ISNUMBER(D30),D30&gt;=C30,D30&lt;DATE(2101,1,1),ISNUMBER(E30),E30&gt;=0,ISNUMBER(F30),F30&gt;=0,F30&lt;=E30),"OK","Review")),"Review")</x:f>
      </x:c>
      <x:c r="L30" s="2"/>
      <x:c r="M30" s="2"/>
      <x:c r="N30" s="2"/>
    </x:row>
    <x:row r="31" ht="23" customHeight="1">
      <x:c r="A31" s="6"/>
      <x:c r="B31" s="6"/>
      <x:c r="C31" s="10"/>
      <x:c r="D31" s="10"/>
      <x:c r="E31" s="22"/>
      <x:c r="F31" s="22"/>
      <x:c r="G31" s="23" t="str">
        <x:f>IF(K31="","",IF(K31="Review","Review",IF(J31="Included",E31-F31,0)))</x:f>
      </x:c>
      <x:c r="H31" s="2" t="str">
        <x:f>IF(K31="","",IF(K31="Review","Review",IF(J31="Included",MAX(Summary!$C$4-D31,0),0)))</x:f>
      </x:c>
      <x:c r="I31" s="2" t="str">
        <x:f>IF(K31="","",IF(K31="Review","Review",IF(J31&lt;&gt;"Included",J31,IF(G31=0,"Paid",IF(H31=0,"Current",IF(H31&lt;=30,"1–30",IF(H31&lt;=60,"31–60",IF(H31&lt;=90,"61–90","90+"))))))))</x:f>
      </x:c>
      <x:c r="J31" s="2" t="str">
        <x:f>IF(K31="","",IF(K31="Review","Review",IF(IFERROR(AND(ISNUMBER(Summary!$C$4),Summary!$C$4&gt;=DATE(2000,1,1),Summary!$C$4&lt;DATE(2101,1,1)),FALSE),IF(C31&gt;Summary!$C$4,"After report date","Included"),"Set report date")))</x:f>
      </x:c>
      <x:c r="K31" s="2" t="str">
        <x:f>IFERROR(IF(COUNTA(A31:F31)=0,"",IF(AND(A31&lt;&gt;"",COUNTIF($A$8:$A$207,A31)=1,B31&lt;&gt;"",ISNUMBER(C31),C31&gt;=DATE(2000,1,1),ISNUMBER(D31),D31&gt;=C31,D31&lt;DATE(2101,1,1),ISNUMBER(E31),E31&gt;=0,ISNUMBER(F31),F31&gt;=0,F31&lt;=E31),"OK","Review")),"Review")</x:f>
      </x:c>
      <x:c r="L31" s="2"/>
      <x:c r="M31" s="2"/>
      <x:c r="N31" s="2"/>
    </x:row>
    <x:row r="32" ht="23" customHeight="1">
      <x:c r="A32" s="6"/>
      <x:c r="B32" s="6"/>
      <x:c r="C32" s="10"/>
      <x:c r="D32" s="10"/>
      <x:c r="E32" s="22"/>
      <x:c r="F32" s="22"/>
      <x:c r="G32" s="23" t="str">
        <x:f>IF(K32="","",IF(K32="Review","Review",IF(J32="Included",E32-F32,0)))</x:f>
      </x:c>
      <x:c r="H32" s="2" t="str">
        <x:f>IF(K32="","",IF(K32="Review","Review",IF(J32="Included",MAX(Summary!$C$4-D32,0),0)))</x:f>
      </x:c>
      <x:c r="I32" s="2" t="str">
        <x:f>IF(K32="","",IF(K32="Review","Review",IF(J32&lt;&gt;"Included",J32,IF(G32=0,"Paid",IF(H32=0,"Current",IF(H32&lt;=30,"1–30",IF(H32&lt;=60,"31–60",IF(H32&lt;=90,"61–90","90+"))))))))</x:f>
      </x:c>
      <x:c r="J32" s="2" t="str">
        <x:f>IF(K32="","",IF(K32="Review","Review",IF(IFERROR(AND(ISNUMBER(Summary!$C$4),Summary!$C$4&gt;=DATE(2000,1,1),Summary!$C$4&lt;DATE(2101,1,1)),FALSE),IF(C32&gt;Summary!$C$4,"After report date","Included"),"Set report date")))</x:f>
      </x:c>
      <x:c r="K32" s="2" t="str">
        <x:f>IFERROR(IF(COUNTA(A32:F32)=0,"",IF(AND(A32&lt;&gt;"",COUNTIF($A$8:$A$207,A32)=1,B32&lt;&gt;"",ISNUMBER(C32),C32&gt;=DATE(2000,1,1),ISNUMBER(D32),D32&gt;=C32,D32&lt;DATE(2101,1,1),ISNUMBER(E32),E32&gt;=0,ISNUMBER(F32),F32&gt;=0,F32&lt;=E32),"OK","Review")),"Review")</x:f>
      </x:c>
      <x:c r="L32" s="2"/>
      <x:c r="M32" s="2"/>
      <x:c r="N32" s="2"/>
    </x:row>
    <x:row r="33" ht="23" customHeight="1">
      <x:c r="A33" s="6"/>
      <x:c r="B33" s="6"/>
      <x:c r="C33" s="10"/>
      <x:c r="D33" s="10"/>
      <x:c r="E33" s="22"/>
      <x:c r="F33" s="22"/>
      <x:c r="G33" s="23" t="str">
        <x:f>IF(K33="","",IF(K33="Review","Review",IF(J33="Included",E33-F33,0)))</x:f>
      </x:c>
      <x:c r="H33" s="2" t="str">
        <x:f>IF(K33="","",IF(K33="Review","Review",IF(J33="Included",MAX(Summary!$C$4-D33,0),0)))</x:f>
      </x:c>
      <x:c r="I33" s="2" t="str">
        <x:f>IF(K33="","",IF(K33="Review","Review",IF(J33&lt;&gt;"Included",J33,IF(G33=0,"Paid",IF(H33=0,"Current",IF(H33&lt;=30,"1–30",IF(H33&lt;=60,"31–60",IF(H33&lt;=90,"61–90","90+"))))))))</x:f>
      </x:c>
      <x:c r="J33" s="2" t="str">
        <x:f>IF(K33="","",IF(K33="Review","Review",IF(IFERROR(AND(ISNUMBER(Summary!$C$4),Summary!$C$4&gt;=DATE(2000,1,1),Summary!$C$4&lt;DATE(2101,1,1)),FALSE),IF(C33&gt;Summary!$C$4,"After report date","Included"),"Set report date")))</x:f>
      </x:c>
      <x:c r="K33" s="2" t="str">
        <x:f>IFERROR(IF(COUNTA(A33:F33)=0,"",IF(AND(A33&lt;&gt;"",COUNTIF($A$8:$A$207,A33)=1,B33&lt;&gt;"",ISNUMBER(C33),C33&gt;=DATE(2000,1,1),ISNUMBER(D33),D33&gt;=C33,D33&lt;DATE(2101,1,1),ISNUMBER(E33),E33&gt;=0,ISNUMBER(F33),F33&gt;=0,F33&lt;=E33),"OK","Review")),"Review")</x:f>
      </x:c>
      <x:c r="L33" s="2"/>
      <x:c r="M33" s="2"/>
      <x:c r="N33" s="2"/>
    </x:row>
    <x:row r="34" ht="23" customHeight="1">
      <x:c r="A34" s="6"/>
      <x:c r="B34" s="6"/>
      <x:c r="C34" s="10"/>
      <x:c r="D34" s="10"/>
      <x:c r="E34" s="22"/>
      <x:c r="F34" s="22"/>
      <x:c r="G34" s="23" t="str">
        <x:f>IF(K34="","",IF(K34="Review","Review",IF(J34="Included",E34-F34,0)))</x:f>
      </x:c>
      <x:c r="H34" s="2" t="str">
        <x:f>IF(K34="","",IF(K34="Review","Review",IF(J34="Included",MAX(Summary!$C$4-D34,0),0)))</x:f>
      </x:c>
      <x:c r="I34" s="2" t="str">
        <x:f>IF(K34="","",IF(K34="Review","Review",IF(J34&lt;&gt;"Included",J34,IF(G34=0,"Paid",IF(H34=0,"Current",IF(H34&lt;=30,"1–30",IF(H34&lt;=60,"31–60",IF(H34&lt;=90,"61–90","90+"))))))))</x:f>
      </x:c>
      <x:c r="J34" s="2" t="str">
        <x:f>IF(K34="","",IF(K34="Review","Review",IF(IFERROR(AND(ISNUMBER(Summary!$C$4),Summary!$C$4&gt;=DATE(2000,1,1),Summary!$C$4&lt;DATE(2101,1,1)),FALSE),IF(C34&gt;Summary!$C$4,"After report date","Included"),"Set report date")))</x:f>
      </x:c>
      <x:c r="K34" s="2" t="str">
        <x:f>IFERROR(IF(COUNTA(A34:F34)=0,"",IF(AND(A34&lt;&gt;"",COUNTIF($A$8:$A$207,A34)=1,B34&lt;&gt;"",ISNUMBER(C34),C34&gt;=DATE(2000,1,1),ISNUMBER(D34),D34&gt;=C34,D34&lt;DATE(2101,1,1),ISNUMBER(E34),E34&gt;=0,ISNUMBER(F34),F34&gt;=0,F34&lt;=E34),"OK","Review")),"Review")</x:f>
      </x:c>
      <x:c r="L34" s="2"/>
      <x:c r="M34" s="2"/>
      <x:c r="N34" s="2"/>
    </x:row>
    <x:row r="35" ht="23" customHeight="1">
      <x:c r="A35" s="6"/>
      <x:c r="B35" s="6"/>
      <x:c r="C35" s="10"/>
      <x:c r="D35" s="10"/>
      <x:c r="E35" s="22"/>
      <x:c r="F35" s="22"/>
      <x:c r="G35" s="23" t="str">
        <x:f>IF(K35="","",IF(K35="Review","Review",IF(J35="Included",E35-F35,0)))</x:f>
      </x:c>
      <x:c r="H35" s="2" t="str">
        <x:f>IF(K35="","",IF(K35="Review","Review",IF(J35="Included",MAX(Summary!$C$4-D35,0),0)))</x:f>
      </x:c>
      <x:c r="I35" s="2" t="str">
        <x:f>IF(K35="","",IF(K35="Review","Review",IF(J35&lt;&gt;"Included",J35,IF(G35=0,"Paid",IF(H35=0,"Current",IF(H35&lt;=30,"1–30",IF(H35&lt;=60,"31–60",IF(H35&lt;=90,"61–90","90+"))))))))</x:f>
      </x:c>
      <x:c r="J35" s="2" t="str">
        <x:f>IF(K35="","",IF(K35="Review","Review",IF(IFERROR(AND(ISNUMBER(Summary!$C$4),Summary!$C$4&gt;=DATE(2000,1,1),Summary!$C$4&lt;DATE(2101,1,1)),FALSE),IF(C35&gt;Summary!$C$4,"After report date","Included"),"Set report date")))</x:f>
      </x:c>
      <x:c r="K35" s="2" t="str">
        <x:f>IFERROR(IF(COUNTA(A35:F35)=0,"",IF(AND(A35&lt;&gt;"",COUNTIF($A$8:$A$207,A35)=1,B35&lt;&gt;"",ISNUMBER(C35),C35&gt;=DATE(2000,1,1),ISNUMBER(D35),D35&gt;=C35,D35&lt;DATE(2101,1,1),ISNUMBER(E35),E35&gt;=0,ISNUMBER(F35),F35&gt;=0,F35&lt;=E35),"OK","Review")),"Review")</x:f>
      </x:c>
      <x:c r="L35" s="2"/>
      <x:c r="M35" s="2"/>
      <x:c r="N35" s="2"/>
    </x:row>
    <x:row r="36" ht="23" customHeight="1">
      <x:c r="A36" s="6"/>
      <x:c r="B36" s="6"/>
      <x:c r="C36" s="10"/>
      <x:c r="D36" s="10"/>
      <x:c r="E36" s="22"/>
      <x:c r="F36" s="22"/>
      <x:c r="G36" s="23" t="str">
        <x:f>IF(K36="","",IF(K36="Review","Review",IF(J36="Included",E36-F36,0)))</x:f>
      </x:c>
      <x:c r="H36" s="2" t="str">
        <x:f>IF(K36="","",IF(K36="Review","Review",IF(J36="Included",MAX(Summary!$C$4-D36,0),0)))</x:f>
      </x:c>
      <x:c r="I36" s="2" t="str">
        <x:f>IF(K36="","",IF(K36="Review","Review",IF(J36&lt;&gt;"Included",J36,IF(G36=0,"Paid",IF(H36=0,"Current",IF(H36&lt;=30,"1–30",IF(H36&lt;=60,"31–60",IF(H36&lt;=90,"61–90","90+"))))))))</x:f>
      </x:c>
      <x:c r="J36" s="2" t="str">
        <x:f>IF(K36="","",IF(K36="Review","Review",IF(IFERROR(AND(ISNUMBER(Summary!$C$4),Summary!$C$4&gt;=DATE(2000,1,1),Summary!$C$4&lt;DATE(2101,1,1)),FALSE),IF(C36&gt;Summary!$C$4,"After report date","Included"),"Set report date")))</x:f>
      </x:c>
      <x:c r="K36" s="2" t="str">
        <x:f>IFERROR(IF(COUNTA(A36:F36)=0,"",IF(AND(A36&lt;&gt;"",COUNTIF($A$8:$A$207,A36)=1,B36&lt;&gt;"",ISNUMBER(C36),C36&gt;=DATE(2000,1,1),ISNUMBER(D36),D36&gt;=C36,D36&lt;DATE(2101,1,1),ISNUMBER(E36),E36&gt;=0,ISNUMBER(F36),F36&gt;=0,F36&lt;=E36),"OK","Review")),"Review")</x:f>
      </x:c>
      <x:c r="L36" s="2"/>
      <x:c r="M36" s="2"/>
      <x:c r="N36" s="2"/>
    </x:row>
    <x:row r="37" ht="23" customHeight="1">
      <x:c r="A37" s="6"/>
      <x:c r="B37" s="6"/>
      <x:c r="C37" s="10"/>
      <x:c r="D37" s="10"/>
      <x:c r="E37" s="22"/>
      <x:c r="F37" s="22"/>
      <x:c r="G37" s="23" t="str">
        <x:f>IF(K37="","",IF(K37="Review","Review",IF(J37="Included",E37-F37,0)))</x:f>
      </x:c>
      <x:c r="H37" s="2" t="str">
        <x:f>IF(K37="","",IF(K37="Review","Review",IF(J37="Included",MAX(Summary!$C$4-D37,0),0)))</x:f>
      </x:c>
      <x:c r="I37" s="2" t="str">
        <x:f>IF(K37="","",IF(K37="Review","Review",IF(J37&lt;&gt;"Included",J37,IF(G37=0,"Paid",IF(H37=0,"Current",IF(H37&lt;=30,"1–30",IF(H37&lt;=60,"31–60",IF(H37&lt;=90,"61–90","90+"))))))))</x:f>
      </x:c>
      <x:c r="J37" s="2" t="str">
        <x:f>IF(K37="","",IF(K37="Review","Review",IF(IFERROR(AND(ISNUMBER(Summary!$C$4),Summary!$C$4&gt;=DATE(2000,1,1),Summary!$C$4&lt;DATE(2101,1,1)),FALSE),IF(C37&gt;Summary!$C$4,"After report date","Included"),"Set report date")))</x:f>
      </x:c>
      <x:c r="K37" s="2" t="str">
        <x:f>IFERROR(IF(COUNTA(A37:F37)=0,"",IF(AND(A37&lt;&gt;"",COUNTIF($A$8:$A$207,A37)=1,B37&lt;&gt;"",ISNUMBER(C37),C37&gt;=DATE(2000,1,1),ISNUMBER(D37),D37&gt;=C37,D37&lt;DATE(2101,1,1),ISNUMBER(E37),E37&gt;=0,ISNUMBER(F37),F37&gt;=0,F37&lt;=E37),"OK","Review")),"Review")</x:f>
      </x:c>
      <x:c r="L37" s="2"/>
      <x:c r="M37" s="2"/>
      <x:c r="N37" s="2"/>
    </x:row>
    <x:row r="38" ht="23" customHeight="1">
      <x:c r="A38" s="6"/>
      <x:c r="B38" s="6"/>
      <x:c r="C38" s="10"/>
      <x:c r="D38" s="10"/>
      <x:c r="E38" s="22"/>
      <x:c r="F38" s="22"/>
      <x:c r="G38" s="23" t="str">
        <x:f>IF(K38="","",IF(K38="Review","Review",IF(J38="Included",E38-F38,0)))</x:f>
      </x:c>
      <x:c r="H38" s="2" t="str">
        <x:f>IF(K38="","",IF(K38="Review","Review",IF(J38="Included",MAX(Summary!$C$4-D38,0),0)))</x:f>
      </x:c>
      <x:c r="I38" s="2" t="str">
        <x:f>IF(K38="","",IF(K38="Review","Review",IF(J38&lt;&gt;"Included",J38,IF(G38=0,"Paid",IF(H38=0,"Current",IF(H38&lt;=30,"1–30",IF(H38&lt;=60,"31–60",IF(H38&lt;=90,"61–90","90+"))))))))</x:f>
      </x:c>
      <x:c r="J38" s="2" t="str">
        <x:f>IF(K38="","",IF(K38="Review","Review",IF(IFERROR(AND(ISNUMBER(Summary!$C$4),Summary!$C$4&gt;=DATE(2000,1,1),Summary!$C$4&lt;DATE(2101,1,1)),FALSE),IF(C38&gt;Summary!$C$4,"After report date","Included"),"Set report date")))</x:f>
      </x:c>
      <x:c r="K38" s="2" t="str">
        <x:f>IFERROR(IF(COUNTA(A38:F38)=0,"",IF(AND(A38&lt;&gt;"",COUNTIF($A$8:$A$207,A38)=1,B38&lt;&gt;"",ISNUMBER(C38),C38&gt;=DATE(2000,1,1),ISNUMBER(D38),D38&gt;=C38,D38&lt;DATE(2101,1,1),ISNUMBER(E38),E38&gt;=0,ISNUMBER(F38),F38&gt;=0,F38&lt;=E38),"OK","Review")),"Review")</x:f>
      </x:c>
      <x:c r="L38" s="2"/>
      <x:c r="M38" s="2"/>
      <x:c r="N38" s="2"/>
    </x:row>
    <x:row r="39" ht="23" customHeight="1">
      <x:c r="A39" s="6"/>
      <x:c r="B39" s="6"/>
      <x:c r="C39" s="10"/>
      <x:c r="D39" s="10"/>
      <x:c r="E39" s="22"/>
      <x:c r="F39" s="22"/>
      <x:c r="G39" s="23" t="str">
        <x:f>IF(K39="","",IF(K39="Review","Review",IF(J39="Included",E39-F39,0)))</x:f>
      </x:c>
      <x:c r="H39" s="2" t="str">
        <x:f>IF(K39="","",IF(K39="Review","Review",IF(J39="Included",MAX(Summary!$C$4-D39,0),0)))</x:f>
      </x:c>
      <x:c r="I39" s="2" t="str">
        <x:f>IF(K39="","",IF(K39="Review","Review",IF(J39&lt;&gt;"Included",J39,IF(G39=0,"Paid",IF(H39=0,"Current",IF(H39&lt;=30,"1–30",IF(H39&lt;=60,"31–60",IF(H39&lt;=90,"61–90","90+"))))))))</x:f>
      </x:c>
      <x:c r="J39" s="2" t="str">
        <x:f>IF(K39="","",IF(K39="Review","Review",IF(IFERROR(AND(ISNUMBER(Summary!$C$4),Summary!$C$4&gt;=DATE(2000,1,1),Summary!$C$4&lt;DATE(2101,1,1)),FALSE),IF(C39&gt;Summary!$C$4,"After report date","Included"),"Set report date")))</x:f>
      </x:c>
      <x:c r="K39" s="2" t="str">
        <x:f>IFERROR(IF(COUNTA(A39:F39)=0,"",IF(AND(A39&lt;&gt;"",COUNTIF($A$8:$A$207,A39)=1,B39&lt;&gt;"",ISNUMBER(C39),C39&gt;=DATE(2000,1,1),ISNUMBER(D39),D39&gt;=C39,D39&lt;DATE(2101,1,1),ISNUMBER(E39),E39&gt;=0,ISNUMBER(F39),F39&gt;=0,F39&lt;=E39),"OK","Review")),"Review")</x:f>
      </x:c>
      <x:c r="L39" s="2"/>
      <x:c r="M39" s="2"/>
      <x:c r="N39" s="2"/>
    </x:row>
    <x:row r="40" ht="23" customHeight="1">
      <x:c r="A40" s="6"/>
      <x:c r="B40" s="6"/>
      <x:c r="C40" s="10"/>
      <x:c r="D40" s="10"/>
      <x:c r="E40" s="22"/>
      <x:c r="F40" s="22"/>
      <x:c r="G40" s="23" t="str">
        <x:f>IF(K40="","",IF(K40="Review","Review",IF(J40="Included",E40-F40,0)))</x:f>
      </x:c>
      <x:c r="H40" s="2" t="str">
        <x:f>IF(K40="","",IF(K40="Review","Review",IF(J40="Included",MAX(Summary!$C$4-D40,0),0)))</x:f>
      </x:c>
      <x:c r="I40" s="2" t="str">
        <x:f>IF(K40="","",IF(K40="Review","Review",IF(J40&lt;&gt;"Included",J40,IF(G40=0,"Paid",IF(H40=0,"Current",IF(H40&lt;=30,"1–30",IF(H40&lt;=60,"31–60",IF(H40&lt;=90,"61–90","90+"))))))))</x:f>
      </x:c>
      <x:c r="J40" s="2" t="str">
        <x:f>IF(K40="","",IF(K40="Review","Review",IF(IFERROR(AND(ISNUMBER(Summary!$C$4),Summary!$C$4&gt;=DATE(2000,1,1),Summary!$C$4&lt;DATE(2101,1,1)),FALSE),IF(C40&gt;Summary!$C$4,"After report date","Included"),"Set report date")))</x:f>
      </x:c>
      <x:c r="K40" s="2" t="str">
        <x:f>IFERROR(IF(COUNTA(A40:F40)=0,"",IF(AND(A40&lt;&gt;"",COUNTIF($A$8:$A$207,A40)=1,B40&lt;&gt;"",ISNUMBER(C40),C40&gt;=DATE(2000,1,1),ISNUMBER(D40),D40&gt;=C40,D40&lt;DATE(2101,1,1),ISNUMBER(E40),E40&gt;=0,ISNUMBER(F40),F40&gt;=0,F40&lt;=E40),"OK","Review")),"Review")</x:f>
      </x:c>
      <x:c r="L40" s="2"/>
      <x:c r="M40" s="2"/>
      <x:c r="N40" s="2"/>
    </x:row>
    <x:row r="41" ht="23" customHeight="1">
      <x:c r="A41" s="20"/>
      <x:c r="B41" s="20"/>
      <x:c r="C41" s="21"/>
      <x:c r="D41" s="21"/>
      <x:c r="E41" s="24"/>
      <x:c r="F41" s="24"/>
      <x:c r="G41" s="25" t="str">
        <x:f>IF(K41="","",IF(K41="Review","Review",IF(J41="Included",E41-F41,0)))</x:f>
      </x:c>
      <x:c r="H41" s="1" t="str">
        <x:f>IF(K41="","",IF(K41="Review","Review",IF(J41="Included",MAX(Summary!$C$4-D41,0),0)))</x:f>
      </x:c>
      <x:c r="I41" s="1" t="str">
        <x:f>IF(K41="","",IF(K41="Review","Review",IF(J41&lt;&gt;"Included",J41,IF(G41=0,"Paid",IF(H41=0,"Current",IF(H41&lt;=30,"1–30",IF(H41&lt;=60,"31–60",IF(H41&lt;=90,"61–90","90+"))))))))</x:f>
      </x:c>
      <x:c r="J41" s="1" t="str">
        <x:f>IF(K41="","",IF(K41="Review","Review",IF(IFERROR(AND(ISNUMBER(Summary!$C$4),Summary!$C$4&gt;=DATE(2000,1,1),Summary!$C$4&lt;DATE(2101,1,1)),FALSE),IF(C41&gt;Summary!$C$4,"After report date","Included"),"Set report date")))</x:f>
      </x:c>
      <x:c r="K41" s="1" t="str">
        <x:f>IFERROR(IF(COUNTA(A41:F41)=0,"",IF(AND(A41&lt;&gt;"",COUNTIF($A$8:$A$207,A41)=1,B41&lt;&gt;"",ISNUMBER(C41),C41&gt;=DATE(2000,1,1),ISNUMBER(D41),D41&gt;=C41,D41&lt;DATE(2101,1,1),ISNUMBER(E41),E41&gt;=0,ISNUMBER(F41),F41&gt;=0,F41&lt;=E41),"OK","Review")),"Review")</x:f>
      </x:c>
    </x:row>
    <x:row r="42" ht="23" customHeight="1">
      <x:c r="A42" s="20"/>
      <x:c r="B42" s="20"/>
      <x:c r="C42" s="21"/>
      <x:c r="D42" s="21"/>
      <x:c r="E42" s="24"/>
      <x:c r="F42" s="24"/>
      <x:c r="G42" s="25" t="str">
        <x:f>IF(K42="","",IF(K42="Review","Review",IF(J42="Included",E42-F42,0)))</x:f>
      </x:c>
      <x:c r="H42" s="1" t="str">
        <x:f>IF(K42="","",IF(K42="Review","Review",IF(J42="Included",MAX(Summary!$C$4-D42,0),0)))</x:f>
      </x:c>
      <x:c r="I42" s="1" t="str">
        <x:f>IF(K42="","",IF(K42="Review","Review",IF(J42&lt;&gt;"Included",J42,IF(G42=0,"Paid",IF(H42=0,"Current",IF(H42&lt;=30,"1–30",IF(H42&lt;=60,"31–60",IF(H42&lt;=90,"61–90","90+"))))))))</x:f>
      </x:c>
      <x:c r="J42" s="1" t="str">
        <x:f>IF(K42="","",IF(K42="Review","Review",IF(IFERROR(AND(ISNUMBER(Summary!$C$4),Summary!$C$4&gt;=DATE(2000,1,1),Summary!$C$4&lt;DATE(2101,1,1)),FALSE),IF(C42&gt;Summary!$C$4,"After report date","Included"),"Set report date")))</x:f>
      </x:c>
      <x:c r="K42" s="1" t="str">
        <x:f>IFERROR(IF(COUNTA(A42:F42)=0,"",IF(AND(A42&lt;&gt;"",COUNTIF($A$8:$A$207,A42)=1,B42&lt;&gt;"",ISNUMBER(C42),C42&gt;=DATE(2000,1,1),ISNUMBER(D42),D42&gt;=C42,D42&lt;DATE(2101,1,1),ISNUMBER(E42),E42&gt;=0,ISNUMBER(F42),F42&gt;=0,F42&lt;=E42),"OK","Review")),"Review")</x:f>
      </x:c>
    </x:row>
    <x:row r="43" ht="23" customHeight="1">
      <x:c r="A43" s="20"/>
      <x:c r="B43" s="20"/>
      <x:c r="C43" s="21"/>
      <x:c r="D43" s="21"/>
      <x:c r="E43" s="24"/>
      <x:c r="F43" s="24"/>
      <x:c r="G43" s="25" t="str">
        <x:f>IF(K43="","",IF(K43="Review","Review",IF(J43="Included",E43-F43,0)))</x:f>
      </x:c>
      <x:c r="H43" s="1" t="str">
        <x:f>IF(K43="","",IF(K43="Review","Review",IF(J43="Included",MAX(Summary!$C$4-D43,0),0)))</x:f>
      </x:c>
      <x:c r="I43" s="1" t="str">
        <x:f>IF(K43="","",IF(K43="Review","Review",IF(J43&lt;&gt;"Included",J43,IF(G43=0,"Paid",IF(H43=0,"Current",IF(H43&lt;=30,"1–30",IF(H43&lt;=60,"31–60",IF(H43&lt;=90,"61–90","90+"))))))))</x:f>
      </x:c>
      <x:c r="J43" s="1" t="str">
        <x:f>IF(K43="","",IF(K43="Review","Review",IF(IFERROR(AND(ISNUMBER(Summary!$C$4),Summary!$C$4&gt;=DATE(2000,1,1),Summary!$C$4&lt;DATE(2101,1,1)),FALSE),IF(C43&gt;Summary!$C$4,"After report date","Included"),"Set report date")))</x:f>
      </x:c>
      <x:c r="K43" s="1" t="str">
        <x:f>IFERROR(IF(COUNTA(A43:F43)=0,"",IF(AND(A43&lt;&gt;"",COUNTIF($A$8:$A$207,A43)=1,B43&lt;&gt;"",ISNUMBER(C43),C43&gt;=DATE(2000,1,1),ISNUMBER(D43),D43&gt;=C43,D43&lt;DATE(2101,1,1),ISNUMBER(E43),E43&gt;=0,ISNUMBER(F43),F43&gt;=0,F43&lt;=E43),"OK","Review")),"Review")</x:f>
      </x:c>
    </x:row>
    <x:row r="44" ht="23" customHeight="1">
      <x:c r="A44" s="20"/>
      <x:c r="B44" s="20"/>
      <x:c r="C44" s="21"/>
      <x:c r="D44" s="21"/>
      <x:c r="E44" s="24"/>
      <x:c r="F44" s="24"/>
      <x:c r="G44" s="25" t="str">
        <x:f>IF(K44="","",IF(K44="Review","Review",IF(J44="Included",E44-F44,0)))</x:f>
      </x:c>
      <x:c r="H44" s="1" t="str">
        <x:f>IF(K44="","",IF(K44="Review","Review",IF(J44="Included",MAX(Summary!$C$4-D44,0),0)))</x:f>
      </x:c>
      <x:c r="I44" s="1" t="str">
        <x:f>IF(K44="","",IF(K44="Review","Review",IF(J44&lt;&gt;"Included",J44,IF(G44=0,"Paid",IF(H44=0,"Current",IF(H44&lt;=30,"1–30",IF(H44&lt;=60,"31–60",IF(H44&lt;=90,"61–90","90+"))))))))</x:f>
      </x:c>
      <x:c r="J44" s="1" t="str">
        <x:f>IF(K44="","",IF(K44="Review","Review",IF(IFERROR(AND(ISNUMBER(Summary!$C$4),Summary!$C$4&gt;=DATE(2000,1,1),Summary!$C$4&lt;DATE(2101,1,1)),FALSE),IF(C44&gt;Summary!$C$4,"After report date","Included"),"Set report date")))</x:f>
      </x:c>
      <x:c r="K44" s="1" t="str">
        <x:f>IFERROR(IF(COUNTA(A44:F44)=0,"",IF(AND(A44&lt;&gt;"",COUNTIF($A$8:$A$207,A44)=1,B44&lt;&gt;"",ISNUMBER(C44),C44&gt;=DATE(2000,1,1),ISNUMBER(D44),D44&gt;=C44,D44&lt;DATE(2101,1,1),ISNUMBER(E44),E44&gt;=0,ISNUMBER(F44),F44&gt;=0,F44&lt;=E44),"OK","Review")),"Review")</x:f>
      </x:c>
    </x:row>
    <x:row r="45" ht="23" customHeight="1">
      <x:c r="A45" s="20"/>
      <x:c r="B45" s="20"/>
      <x:c r="C45" s="21"/>
      <x:c r="D45" s="21"/>
      <x:c r="E45" s="24"/>
      <x:c r="F45" s="24"/>
      <x:c r="G45" s="25" t="str">
        <x:f>IF(K45="","",IF(K45="Review","Review",IF(J45="Included",E45-F45,0)))</x:f>
      </x:c>
      <x:c r="H45" s="1" t="str">
        <x:f>IF(K45="","",IF(K45="Review","Review",IF(J45="Included",MAX(Summary!$C$4-D45,0),0)))</x:f>
      </x:c>
      <x:c r="I45" s="1" t="str">
        <x:f>IF(K45="","",IF(K45="Review","Review",IF(J45&lt;&gt;"Included",J45,IF(G45=0,"Paid",IF(H45=0,"Current",IF(H45&lt;=30,"1–30",IF(H45&lt;=60,"31–60",IF(H45&lt;=90,"61–90","90+"))))))))</x:f>
      </x:c>
      <x:c r="J45" s="1" t="str">
        <x:f>IF(K45="","",IF(K45="Review","Review",IF(IFERROR(AND(ISNUMBER(Summary!$C$4),Summary!$C$4&gt;=DATE(2000,1,1),Summary!$C$4&lt;DATE(2101,1,1)),FALSE),IF(C45&gt;Summary!$C$4,"After report date","Included"),"Set report date")))</x:f>
      </x:c>
      <x:c r="K45" s="1" t="str">
        <x:f>IFERROR(IF(COUNTA(A45:F45)=0,"",IF(AND(A45&lt;&gt;"",COUNTIF($A$8:$A$207,A45)=1,B45&lt;&gt;"",ISNUMBER(C45),C45&gt;=DATE(2000,1,1),ISNUMBER(D45),D45&gt;=C45,D45&lt;DATE(2101,1,1),ISNUMBER(E45),E45&gt;=0,ISNUMBER(F45),F45&gt;=0,F45&lt;=E45),"OK","Review")),"Review")</x:f>
      </x:c>
    </x:row>
    <x:row r="46" ht="23" customHeight="1">
      <x:c r="A46" s="20"/>
      <x:c r="B46" s="20"/>
      <x:c r="C46" s="21"/>
      <x:c r="D46" s="21"/>
      <x:c r="E46" s="24"/>
      <x:c r="F46" s="24"/>
      <x:c r="G46" s="25" t="str">
        <x:f>IF(K46="","",IF(K46="Review","Review",IF(J46="Included",E46-F46,0)))</x:f>
      </x:c>
      <x:c r="H46" s="1" t="str">
        <x:f>IF(K46="","",IF(K46="Review","Review",IF(J46="Included",MAX(Summary!$C$4-D46,0),0)))</x:f>
      </x:c>
      <x:c r="I46" s="1" t="str">
        <x:f>IF(K46="","",IF(K46="Review","Review",IF(J46&lt;&gt;"Included",J46,IF(G46=0,"Paid",IF(H46=0,"Current",IF(H46&lt;=30,"1–30",IF(H46&lt;=60,"31–60",IF(H46&lt;=90,"61–90","90+"))))))))</x:f>
      </x:c>
      <x:c r="J46" s="1" t="str">
        <x:f>IF(K46="","",IF(K46="Review","Review",IF(IFERROR(AND(ISNUMBER(Summary!$C$4),Summary!$C$4&gt;=DATE(2000,1,1),Summary!$C$4&lt;DATE(2101,1,1)),FALSE),IF(C46&gt;Summary!$C$4,"After report date","Included"),"Set report date")))</x:f>
      </x:c>
      <x:c r="K46" s="1" t="str">
        <x:f>IFERROR(IF(COUNTA(A46:F46)=0,"",IF(AND(A46&lt;&gt;"",COUNTIF($A$8:$A$207,A46)=1,B46&lt;&gt;"",ISNUMBER(C46),C46&gt;=DATE(2000,1,1),ISNUMBER(D46),D46&gt;=C46,D46&lt;DATE(2101,1,1),ISNUMBER(E46),E46&gt;=0,ISNUMBER(F46),F46&gt;=0,F46&lt;=E46),"OK","Review")),"Review")</x:f>
      </x:c>
    </x:row>
    <x:row r="47" ht="23" customHeight="1">
      <x:c r="A47" s="20"/>
      <x:c r="B47" s="20"/>
      <x:c r="C47" s="21"/>
      <x:c r="D47" s="21"/>
      <x:c r="E47" s="24"/>
      <x:c r="F47" s="24"/>
      <x:c r="G47" s="25" t="str">
        <x:f>IF(K47="","",IF(K47="Review","Review",IF(J47="Included",E47-F47,0)))</x:f>
      </x:c>
      <x:c r="H47" s="1" t="str">
        <x:f>IF(K47="","",IF(K47="Review","Review",IF(J47="Included",MAX(Summary!$C$4-D47,0),0)))</x:f>
      </x:c>
      <x:c r="I47" s="1" t="str">
        <x:f>IF(K47="","",IF(K47="Review","Review",IF(J47&lt;&gt;"Included",J47,IF(G47=0,"Paid",IF(H47=0,"Current",IF(H47&lt;=30,"1–30",IF(H47&lt;=60,"31–60",IF(H47&lt;=90,"61–90","90+"))))))))</x:f>
      </x:c>
      <x:c r="J47" s="1" t="str">
        <x:f>IF(K47="","",IF(K47="Review","Review",IF(IFERROR(AND(ISNUMBER(Summary!$C$4),Summary!$C$4&gt;=DATE(2000,1,1),Summary!$C$4&lt;DATE(2101,1,1)),FALSE),IF(C47&gt;Summary!$C$4,"After report date","Included"),"Set report date")))</x:f>
      </x:c>
      <x:c r="K47" s="1" t="str">
        <x:f>IFERROR(IF(COUNTA(A47:F47)=0,"",IF(AND(A47&lt;&gt;"",COUNTIF($A$8:$A$207,A47)=1,B47&lt;&gt;"",ISNUMBER(C47),C47&gt;=DATE(2000,1,1),ISNUMBER(D47),D47&gt;=C47,D47&lt;DATE(2101,1,1),ISNUMBER(E47),E47&gt;=0,ISNUMBER(F47),F47&gt;=0,F47&lt;=E47),"OK","Review")),"Review")</x:f>
      </x:c>
    </x:row>
    <x:row r="48" ht="23" customHeight="1">
      <x:c r="A48" s="20"/>
      <x:c r="B48" s="20"/>
      <x:c r="C48" s="21"/>
      <x:c r="D48" s="21"/>
      <x:c r="E48" s="24"/>
      <x:c r="F48" s="24"/>
      <x:c r="G48" s="25" t="str">
        <x:f>IF(K48="","",IF(K48="Review","Review",IF(J48="Included",E48-F48,0)))</x:f>
      </x:c>
      <x:c r="H48" s="1" t="str">
        <x:f>IF(K48="","",IF(K48="Review","Review",IF(J48="Included",MAX(Summary!$C$4-D48,0),0)))</x:f>
      </x:c>
      <x:c r="I48" s="1" t="str">
        <x:f>IF(K48="","",IF(K48="Review","Review",IF(J48&lt;&gt;"Included",J48,IF(G48=0,"Paid",IF(H48=0,"Current",IF(H48&lt;=30,"1–30",IF(H48&lt;=60,"31–60",IF(H48&lt;=90,"61–90","90+"))))))))</x:f>
      </x:c>
      <x:c r="J48" s="1" t="str">
        <x:f>IF(K48="","",IF(K48="Review","Review",IF(IFERROR(AND(ISNUMBER(Summary!$C$4),Summary!$C$4&gt;=DATE(2000,1,1),Summary!$C$4&lt;DATE(2101,1,1)),FALSE),IF(C48&gt;Summary!$C$4,"After report date","Included"),"Set report date")))</x:f>
      </x:c>
      <x:c r="K48" s="1" t="str">
        <x:f>IFERROR(IF(COUNTA(A48:F48)=0,"",IF(AND(A48&lt;&gt;"",COUNTIF($A$8:$A$207,A48)=1,B48&lt;&gt;"",ISNUMBER(C48),C48&gt;=DATE(2000,1,1),ISNUMBER(D48),D48&gt;=C48,D48&lt;DATE(2101,1,1),ISNUMBER(E48),E48&gt;=0,ISNUMBER(F48),F48&gt;=0,F48&lt;=E48),"OK","Review")),"Review")</x:f>
      </x:c>
    </x:row>
    <x:row r="49" ht="23" customHeight="1">
      <x:c r="A49" s="20"/>
      <x:c r="B49" s="20"/>
      <x:c r="C49" s="21"/>
      <x:c r="D49" s="21"/>
      <x:c r="E49" s="24"/>
      <x:c r="F49" s="24"/>
      <x:c r="G49" s="25" t="str">
        <x:f>IF(K49="","",IF(K49="Review","Review",IF(J49="Included",E49-F49,0)))</x:f>
      </x:c>
      <x:c r="H49" s="1" t="str">
        <x:f>IF(K49="","",IF(K49="Review","Review",IF(J49="Included",MAX(Summary!$C$4-D49,0),0)))</x:f>
      </x:c>
      <x:c r="I49" s="1" t="str">
        <x:f>IF(K49="","",IF(K49="Review","Review",IF(J49&lt;&gt;"Included",J49,IF(G49=0,"Paid",IF(H49=0,"Current",IF(H49&lt;=30,"1–30",IF(H49&lt;=60,"31–60",IF(H49&lt;=90,"61–90","90+"))))))))</x:f>
      </x:c>
      <x:c r="J49" s="1" t="str">
        <x:f>IF(K49="","",IF(K49="Review","Review",IF(IFERROR(AND(ISNUMBER(Summary!$C$4),Summary!$C$4&gt;=DATE(2000,1,1),Summary!$C$4&lt;DATE(2101,1,1)),FALSE),IF(C49&gt;Summary!$C$4,"After report date","Included"),"Set report date")))</x:f>
      </x:c>
      <x:c r="K49" s="1" t="str">
        <x:f>IFERROR(IF(COUNTA(A49:F49)=0,"",IF(AND(A49&lt;&gt;"",COUNTIF($A$8:$A$207,A49)=1,B49&lt;&gt;"",ISNUMBER(C49),C49&gt;=DATE(2000,1,1),ISNUMBER(D49),D49&gt;=C49,D49&lt;DATE(2101,1,1),ISNUMBER(E49),E49&gt;=0,ISNUMBER(F49),F49&gt;=0,F49&lt;=E49),"OK","Review")),"Review")</x:f>
      </x:c>
    </x:row>
    <x:row r="50" ht="23" customHeight="1">
      <x:c r="A50" s="20"/>
      <x:c r="B50" s="20"/>
      <x:c r="C50" s="21"/>
      <x:c r="D50" s="21"/>
      <x:c r="E50" s="24"/>
      <x:c r="F50" s="24"/>
      <x:c r="G50" s="25" t="str">
        <x:f>IF(K50="","",IF(K50="Review","Review",IF(J50="Included",E50-F50,0)))</x:f>
      </x:c>
      <x:c r="H50" s="1" t="str">
        <x:f>IF(K50="","",IF(K50="Review","Review",IF(J50="Included",MAX(Summary!$C$4-D50,0),0)))</x:f>
      </x:c>
      <x:c r="I50" s="1" t="str">
        <x:f>IF(K50="","",IF(K50="Review","Review",IF(J50&lt;&gt;"Included",J50,IF(G50=0,"Paid",IF(H50=0,"Current",IF(H50&lt;=30,"1–30",IF(H50&lt;=60,"31–60",IF(H50&lt;=90,"61–90","90+"))))))))</x:f>
      </x:c>
      <x:c r="J50" s="1" t="str">
        <x:f>IF(K50="","",IF(K50="Review","Review",IF(IFERROR(AND(ISNUMBER(Summary!$C$4),Summary!$C$4&gt;=DATE(2000,1,1),Summary!$C$4&lt;DATE(2101,1,1)),FALSE),IF(C50&gt;Summary!$C$4,"After report date","Included"),"Set report date")))</x:f>
      </x:c>
      <x:c r="K50" s="1" t="str">
        <x:f>IFERROR(IF(COUNTA(A50:F50)=0,"",IF(AND(A50&lt;&gt;"",COUNTIF($A$8:$A$207,A50)=1,B50&lt;&gt;"",ISNUMBER(C50),C50&gt;=DATE(2000,1,1),ISNUMBER(D50),D50&gt;=C50,D50&lt;DATE(2101,1,1),ISNUMBER(E50),E50&gt;=0,ISNUMBER(F50),F50&gt;=0,F50&lt;=E50),"OK","Review")),"Review")</x:f>
      </x:c>
    </x:row>
    <x:row r="51" ht="23" customHeight="1">
      <x:c r="A51" s="20"/>
      <x:c r="B51" s="20"/>
      <x:c r="C51" s="21"/>
      <x:c r="D51" s="21"/>
      <x:c r="E51" s="24"/>
      <x:c r="F51" s="24"/>
      <x:c r="G51" s="25" t="str">
        <x:f>IF(K51="","",IF(K51="Review","Review",IF(J51="Included",E51-F51,0)))</x:f>
      </x:c>
      <x:c r="H51" s="1" t="str">
        <x:f>IF(K51="","",IF(K51="Review","Review",IF(J51="Included",MAX(Summary!$C$4-D51,0),0)))</x:f>
      </x:c>
      <x:c r="I51" s="1" t="str">
        <x:f>IF(K51="","",IF(K51="Review","Review",IF(J51&lt;&gt;"Included",J51,IF(G51=0,"Paid",IF(H51=0,"Current",IF(H51&lt;=30,"1–30",IF(H51&lt;=60,"31–60",IF(H51&lt;=90,"61–90","90+"))))))))</x:f>
      </x:c>
      <x:c r="J51" s="1" t="str">
        <x:f>IF(K51="","",IF(K51="Review","Review",IF(IFERROR(AND(ISNUMBER(Summary!$C$4),Summary!$C$4&gt;=DATE(2000,1,1),Summary!$C$4&lt;DATE(2101,1,1)),FALSE),IF(C51&gt;Summary!$C$4,"After report date","Included"),"Set report date")))</x:f>
      </x:c>
      <x:c r="K51" s="1" t="str">
        <x:f>IFERROR(IF(COUNTA(A51:F51)=0,"",IF(AND(A51&lt;&gt;"",COUNTIF($A$8:$A$207,A51)=1,B51&lt;&gt;"",ISNUMBER(C51),C51&gt;=DATE(2000,1,1),ISNUMBER(D51),D51&gt;=C51,D51&lt;DATE(2101,1,1),ISNUMBER(E51),E51&gt;=0,ISNUMBER(F51),F51&gt;=0,F51&lt;=E51),"OK","Review")),"Review")</x:f>
      </x:c>
    </x:row>
    <x:row r="52" ht="23" customHeight="1">
      <x:c r="A52" s="20"/>
      <x:c r="B52" s="20"/>
      <x:c r="C52" s="21"/>
      <x:c r="D52" s="21"/>
      <x:c r="E52" s="24"/>
      <x:c r="F52" s="24"/>
      <x:c r="G52" s="25" t="str">
        <x:f>IF(K52="","",IF(K52="Review","Review",IF(J52="Included",E52-F52,0)))</x:f>
      </x:c>
      <x:c r="H52" s="1" t="str">
        <x:f>IF(K52="","",IF(K52="Review","Review",IF(J52="Included",MAX(Summary!$C$4-D52,0),0)))</x:f>
      </x:c>
      <x:c r="I52" s="1" t="str">
        <x:f>IF(K52="","",IF(K52="Review","Review",IF(J52&lt;&gt;"Included",J52,IF(G52=0,"Paid",IF(H52=0,"Current",IF(H52&lt;=30,"1–30",IF(H52&lt;=60,"31–60",IF(H52&lt;=90,"61–90","90+"))))))))</x:f>
      </x:c>
      <x:c r="J52" s="1" t="str">
        <x:f>IF(K52="","",IF(K52="Review","Review",IF(IFERROR(AND(ISNUMBER(Summary!$C$4),Summary!$C$4&gt;=DATE(2000,1,1),Summary!$C$4&lt;DATE(2101,1,1)),FALSE),IF(C52&gt;Summary!$C$4,"After report date","Included"),"Set report date")))</x:f>
      </x:c>
      <x:c r="K52" s="1" t="str">
        <x:f>IFERROR(IF(COUNTA(A52:F52)=0,"",IF(AND(A52&lt;&gt;"",COUNTIF($A$8:$A$207,A52)=1,B52&lt;&gt;"",ISNUMBER(C52),C52&gt;=DATE(2000,1,1),ISNUMBER(D52),D52&gt;=C52,D52&lt;DATE(2101,1,1),ISNUMBER(E52),E52&gt;=0,ISNUMBER(F52),F52&gt;=0,F52&lt;=E52),"OK","Review")),"Review")</x:f>
      </x:c>
    </x:row>
    <x:row r="53" ht="23" customHeight="1">
      <x:c r="A53" s="20"/>
      <x:c r="B53" s="20"/>
      <x:c r="C53" s="21"/>
      <x:c r="D53" s="21"/>
      <x:c r="E53" s="24"/>
      <x:c r="F53" s="24"/>
      <x:c r="G53" s="25" t="str">
        <x:f>IF(K53="","",IF(K53="Review","Review",IF(J53="Included",E53-F53,0)))</x:f>
      </x:c>
      <x:c r="H53" s="1" t="str">
        <x:f>IF(K53="","",IF(K53="Review","Review",IF(J53="Included",MAX(Summary!$C$4-D53,0),0)))</x:f>
      </x:c>
      <x:c r="I53" s="1" t="str">
        <x:f>IF(K53="","",IF(K53="Review","Review",IF(J53&lt;&gt;"Included",J53,IF(G53=0,"Paid",IF(H53=0,"Current",IF(H53&lt;=30,"1–30",IF(H53&lt;=60,"31–60",IF(H53&lt;=90,"61–90","90+"))))))))</x:f>
      </x:c>
      <x:c r="J53" s="1" t="str">
        <x:f>IF(K53="","",IF(K53="Review","Review",IF(IFERROR(AND(ISNUMBER(Summary!$C$4),Summary!$C$4&gt;=DATE(2000,1,1),Summary!$C$4&lt;DATE(2101,1,1)),FALSE),IF(C53&gt;Summary!$C$4,"After report date","Included"),"Set report date")))</x:f>
      </x:c>
      <x:c r="K53" s="1" t="str">
        <x:f>IFERROR(IF(COUNTA(A53:F53)=0,"",IF(AND(A53&lt;&gt;"",COUNTIF($A$8:$A$207,A53)=1,B53&lt;&gt;"",ISNUMBER(C53),C53&gt;=DATE(2000,1,1),ISNUMBER(D53),D53&gt;=C53,D53&lt;DATE(2101,1,1),ISNUMBER(E53),E53&gt;=0,ISNUMBER(F53),F53&gt;=0,F53&lt;=E53),"OK","Review")),"Review")</x:f>
      </x:c>
    </x:row>
    <x:row r="54" ht="23" customHeight="1">
      <x:c r="A54" s="20"/>
      <x:c r="B54" s="20"/>
      <x:c r="C54" s="21"/>
      <x:c r="D54" s="21"/>
      <x:c r="E54" s="24"/>
      <x:c r="F54" s="24"/>
      <x:c r="G54" s="25" t="str">
        <x:f>IF(K54="","",IF(K54="Review","Review",IF(J54="Included",E54-F54,0)))</x:f>
      </x:c>
      <x:c r="H54" s="1" t="str">
        <x:f>IF(K54="","",IF(K54="Review","Review",IF(J54="Included",MAX(Summary!$C$4-D54,0),0)))</x:f>
      </x:c>
      <x:c r="I54" s="1" t="str">
        <x:f>IF(K54="","",IF(K54="Review","Review",IF(J54&lt;&gt;"Included",J54,IF(G54=0,"Paid",IF(H54=0,"Current",IF(H54&lt;=30,"1–30",IF(H54&lt;=60,"31–60",IF(H54&lt;=90,"61–90","90+"))))))))</x:f>
      </x:c>
      <x:c r="J54" s="1" t="str">
        <x:f>IF(K54="","",IF(K54="Review","Review",IF(IFERROR(AND(ISNUMBER(Summary!$C$4),Summary!$C$4&gt;=DATE(2000,1,1),Summary!$C$4&lt;DATE(2101,1,1)),FALSE),IF(C54&gt;Summary!$C$4,"After report date","Included"),"Set report date")))</x:f>
      </x:c>
      <x:c r="K54" s="1" t="str">
        <x:f>IFERROR(IF(COUNTA(A54:F54)=0,"",IF(AND(A54&lt;&gt;"",COUNTIF($A$8:$A$207,A54)=1,B54&lt;&gt;"",ISNUMBER(C54),C54&gt;=DATE(2000,1,1),ISNUMBER(D54),D54&gt;=C54,D54&lt;DATE(2101,1,1),ISNUMBER(E54),E54&gt;=0,ISNUMBER(F54),F54&gt;=0,F54&lt;=E54),"OK","Review")),"Review")</x:f>
      </x:c>
    </x:row>
    <x:row r="55" ht="23" customHeight="1">
      <x:c r="A55" s="20"/>
      <x:c r="B55" s="20"/>
      <x:c r="C55" s="21"/>
      <x:c r="D55" s="21"/>
      <x:c r="E55" s="24"/>
      <x:c r="F55" s="24"/>
      <x:c r="G55" s="25" t="str">
        <x:f>IF(K55="","",IF(K55="Review","Review",IF(J55="Included",E55-F55,0)))</x:f>
      </x:c>
      <x:c r="H55" s="1" t="str">
        <x:f>IF(K55="","",IF(K55="Review","Review",IF(J55="Included",MAX(Summary!$C$4-D55,0),0)))</x:f>
      </x:c>
      <x:c r="I55" s="1" t="str">
        <x:f>IF(K55="","",IF(K55="Review","Review",IF(J55&lt;&gt;"Included",J55,IF(G55=0,"Paid",IF(H55=0,"Current",IF(H55&lt;=30,"1–30",IF(H55&lt;=60,"31–60",IF(H55&lt;=90,"61–90","90+"))))))))</x:f>
      </x:c>
      <x:c r="J55" s="1" t="str">
        <x:f>IF(K55="","",IF(K55="Review","Review",IF(IFERROR(AND(ISNUMBER(Summary!$C$4),Summary!$C$4&gt;=DATE(2000,1,1),Summary!$C$4&lt;DATE(2101,1,1)),FALSE),IF(C55&gt;Summary!$C$4,"After report date","Included"),"Set report date")))</x:f>
      </x:c>
      <x:c r="K55" s="1" t="str">
        <x:f>IFERROR(IF(COUNTA(A55:F55)=0,"",IF(AND(A55&lt;&gt;"",COUNTIF($A$8:$A$207,A55)=1,B55&lt;&gt;"",ISNUMBER(C55),C55&gt;=DATE(2000,1,1),ISNUMBER(D55),D55&gt;=C55,D55&lt;DATE(2101,1,1),ISNUMBER(E55),E55&gt;=0,ISNUMBER(F55),F55&gt;=0,F55&lt;=E55),"OK","Review")),"Review")</x:f>
      </x:c>
    </x:row>
    <x:row r="56" ht="23" customHeight="1">
      <x:c r="A56" s="20"/>
      <x:c r="B56" s="20"/>
      <x:c r="C56" s="21"/>
      <x:c r="D56" s="21"/>
      <x:c r="E56" s="24"/>
      <x:c r="F56" s="24"/>
      <x:c r="G56" s="25" t="str">
        <x:f>IF(K56="","",IF(K56="Review","Review",IF(J56="Included",E56-F56,0)))</x:f>
      </x:c>
      <x:c r="H56" s="1" t="str">
        <x:f>IF(K56="","",IF(K56="Review","Review",IF(J56="Included",MAX(Summary!$C$4-D56,0),0)))</x:f>
      </x:c>
      <x:c r="I56" s="1" t="str">
        <x:f>IF(K56="","",IF(K56="Review","Review",IF(J56&lt;&gt;"Included",J56,IF(G56=0,"Paid",IF(H56=0,"Current",IF(H56&lt;=30,"1–30",IF(H56&lt;=60,"31–60",IF(H56&lt;=90,"61–90","90+"))))))))</x:f>
      </x:c>
      <x:c r="J56" s="1" t="str">
        <x:f>IF(K56="","",IF(K56="Review","Review",IF(IFERROR(AND(ISNUMBER(Summary!$C$4),Summary!$C$4&gt;=DATE(2000,1,1),Summary!$C$4&lt;DATE(2101,1,1)),FALSE),IF(C56&gt;Summary!$C$4,"After report date","Included"),"Set report date")))</x:f>
      </x:c>
      <x:c r="K56" s="1" t="str">
        <x:f>IFERROR(IF(COUNTA(A56:F56)=0,"",IF(AND(A56&lt;&gt;"",COUNTIF($A$8:$A$207,A56)=1,B56&lt;&gt;"",ISNUMBER(C56),C56&gt;=DATE(2000,1,1),ISNUMBER(D56),D56&gt;=C56,D56&lt;DATE(2101,1,1),ISNUMBER(E56),E56&gt;=0,ISNUMBER(F56),F56&gt;=0,F56&lt;=E56),"OK","Review")),"Review")</x:f>
      </x:c>
    </x:row>
    <x:row r="57" ht="23" customHeight="1">
      <x:c r="A57" s="20"/>
      <x:c r="B57" s="20"/>
      <x:c r="C57" s="21"/>
      <x:c r="D57" s="21"/>
      <x:c r="E57" s="24"/>
      <x:c r="F57" s="24"/>
      <x:c r="G57" s="25" t="str">
        <x:f>IF(K57="","",IF(K57="Review","Review",IF(J57="Included",E57-F57,0)))</x:f>
      </x:c>
      <x:c r="H57" s="1" t="str">
        <x:f>IF(K57="","",IF(K57="Review","Review",IF(J57="Included",MAX(Summary!$C$4-D57,0),0)))</x:f>
      </x:c>
      <x:c r="I57" s="1" t="str">
        <x:f>IF(K57="","",IF(K57="Review","Review",IF(J57&lt;&gt;"Included",J57,IF(G57=0,"Paid",IF(H57=0,"Current",IF(H57&lt;=30,"1–30",IF(H57&lt;=60,"31–60",IF(H57&lt;=90,"61–90","90+"))))))))</x:f>
      </x:c>
      <x:c r="J57" s="1" t="str">
        <x:f>IF(K57="","",IF(K57="Review","Review",IF(IFERROR(AND(ISNUMBER(Summary!$C$4),Summary!$C$4&gt;=DATE(2000,1,1),Summary!$C$4&lt;DATE(2101,1,1)),FALSE),IF(C57&gt;Summary!$C$4,"After report date","Included"),"Set report date")))</x:f>
      </x:c>
      <x:c r="K57" s="1" t="str">
        <x:f>IFERROR(IF(COUNTA(A57:F57)=0,"",IF(AND(A57&lt;&gt;"",COUNTIF($A$8:$A$207,A57)=1,B57&lt;&gt;"",ISNUMBER(C57),C57&gt;=DATE(2000,1,1),ISNUMBER(D57),D57&gt;=C57,D57&lt;DATE(2101,1,1),ISNUMBER(E57),E57&gt;=0,ISNUMBER(F57),F57&gt;=0,F57&lt;=E57),"OK","Review")),"Review")</x:f>
      </x:c>
    </x:row>
    <x:row r="58" ht="23" customHeight="1">
      <x:c r="A58" s="20"/>
      <x:c r="B58" s="20"/>
      <x:c r="C58" s="21"/>
      <x:c r="D58" s="21"/>
      <x:c r="E58" s="24"/>
      <x:c r="F58" s="24"/>
      <x:c r="G58" s="25" t="str">
        <x:f>IF(K58="","",IF(K58="Review","Review",IF(J58="Included",E58-F58,0)))</x:f>
      </x:c>
      <x:c r="H58" s="1" t="str">
        <x:f>IF(K58="","",IF(K58="Review","Review",IF(J58="Included",MAX(Summary!$C$4-D58,0),0)))</x:f>
      </x:c>
      <x:c r="I58" s="1" t="str">
        <x:f>IF(K58="","",IF(K58="Review","Review",IF(J58&lt;&gt;"Included",J58,IF(G58=0,"Paid",IF(H58=0,"Current",IF(H58&lt;=30,"1–30",IF(H58&lt;=60,"31–60",IF(H58&lt;=90,"61–90","90+"))))))))</x:f>
      </x:c>
      <x:c r="J58" s="1" t="str">
        <x:f>IF(K58="","",IF(K58="Review","Review",IF(IFERROR(AND(ISNUMBER(Summary!$C$4),Summary!$C$4&gt;=DATE(2000,1,1),Summary!$C$4&lt;DATE(2101,1,1)),FALSE),IF(C58&gt;Summary!$C$4,"After report date","Included"),"Set report date")))</x:f>
      </x:c>
      <x:c r="K58" s="1" t="str">
        <x:f>IFERROR(IF(COUNTA(A58:F58)=0,"",IF(AND(A58&lt;&gt;"",COUNTIF($A$8:$A$207,A58)=1,B58&lt;&gt;"",ISNUMBER(C58),C58&gt;=DATE(2000,1,1),ISNUMBER(D58),D58&gt;=C58,D58&lt;DATE(2101,1,1),ISNUMBER(E58),E58&gt;=0,ISNUMBER(F58),F58&gt;=0,F58&lt;=E58),"OK","Review")),"Review")</x:f>
      </x:c>
    </x:row>
    <x:row r="59" ht="23" customHeight="1">
      <x:c r="A59" s="20"/>
      <x:c r="B59" s="20"/>
      <x:c r="C59" s="21"/>
      <x:c r="D59" s="21"/>
      <x:c r="E59" s="24"/>
      <x:c r="F59" s="24"/>
      <x:c r="G59" s="25" t="str">
        <x:f>IF(K59="","",IF(K59="Review","Review",IF(J59="Included",E59-F59,0)))</x:f>
      </x:c>
      <x:c r="H59" s="1" t="str">
        <x:f>IF(K59="","",IF(K59="Review","Review",IF(J59="Included",MAX(Summary!$C$4-D59,0),0)))</x:f>
      </x:c>
      <x:c r="I59" s="1" t="str">
        <x:f>IF(K59="","",IF(K59="Review","Review",IF(J59&lt;&gt;"Included",J59,IF(G59=0,"Paid",IF(H59=0,"Current",IF(H59&lt;=30,"1–30",IF(H59&lt;=60,"31–60",IF(H59&lt;=90,"61–90","90+"))))))))</x:f>
      </x:c>
      <x:c r="J59" s="1" t="str">
        <x:f>IF(K59="","",IF(K59="Review","Review",IF(IFERROR(AND(ISNUMBER(Summary!$C$4),Summary!$C$4&gt;=DATE(2000,1,1),Summary!$C$4&lt;DATE(2101,1,1)),FALSE),IF(C59&gt;Summary!$C$4,"After report date","Included"),"Set report date")))</x:f>
      </x:c>
      <x:c r="K59" s="1" t="str">
        <x:f>IFERROR(IF(COUNTA(A59:F59)=0,"",IF(AND(A59&lt;&gt;"",COUNTIF($A$8:$A$207,A59)=1,B59&lt;&gt;"",ISNUMBER(C59),C59&gt;=DATE(2000,1,1),ISNUMBER(D59),D59&gt;=C59,D59&lt;DATE(2101,1,1),ISNUMBER(E59),E59&gt;=0,ISNUMBER(F59),F59&gt;=0,F59&lt;=E59),"OK","Review")),"Review")</x:f>
      </x:c>
    </x:row>
    <x:row r="60" ht="23" customHeight="1">
      <x:c r="A60" s="20"/>
      <x:c r="B60" s="20"/>
      <x:c r="C60" s="21"/>
      <x:c r="D60" s="21"/>
      <x:c r="E60" s="24"/>
      <x:c r="F60" s="24"/>
      <x:c r="G60" s="25" t="str">
        <x:f>IF(K60="","",IF(K60="Review","Review",IF(J60="Included",E60-F60,0)))</x:f>
      </x:c>
      <x:c r="H60" s="1" t="str">
        <x:f>IF(K60="","",IF(K60="Review","Review",IF(J60="Included",MAX(Summary!$C$4-D60,0),0)))</x:f>
      </x:c>
      <x:c r="I60" s="1" t="str">
        <x:f>IF(K60="","",IF(K60="Review","Review",IF(J60&lt;&gt;"Included",J60,IF(G60=0,"Paid",IF(H60=0,"Current",IF(H60&lt;=30,"1–30",IF(H60&lt;=60,"31–60",IF(H60&lt;=90,"61–90","90+"))))))))</x:f>
      </x:c>
      <x:c r="J60" s="1" t="str">
        <x:f>IF(K60="","",IF(K60="Review","Review",IF(IFERROR(AND(ISNUMBER(Summary!$C$4),Summary!$C$4&gt;=DATE(2000,1,1),Summary!$C$4&lt;DATE(2101,1,1)),FALSE),IF(C60&gt;Summary!$C$4,"After report date","Included"),"Set report date")))</x:f>
      </x:c>
      <x:c r="K60" s="1" t="str">
        <x:f>IFERROR(IF(COUNTA(A60:F60)=0,"",IF(AND(A60&lt;&gt;"",COUNTIF($A$8:$A$207,A60)=1,B60&lt;&gt;"",ISNUMBER(C60),C60&gt;=DATE(2000,1,1),ISNUMBER(D60),D60&gt;=C60,D60&lt;DATE(2101,1,1),ISNUMBER(E60),E60&gt;=0,ISNUMBER(F60),F60&gt;=0,F60&lt;=E60),"OK","Review")),"Review")</x:f>
      </x:c>
    </x:row>
    <x:row r="61" ht="23" customHeight="1">
      <x:c r="A61" s="20"/>
      <x:c r="B61" s="20"/>
      <x:c r="C61" s="21"/>
      <x:c r="D61" s="21"/>
      <x:c r="E61" s="24"/>
      <x:c r="F61" s="24"/>
      <x:c r="G61" s="25" t="str">
        <x:f>IF(K61="","",IF(K61="Review","Review",IF(J61="Included",E61-F61,0)))</x:f>
      </x:c>
      <x:c r="H61" s="1" t="str">
        <x:f>IF(K61="","",IF(K61="Review","Review",IF(J61="Included",MAX(Summary!$C$4-D61,0),0)))</x:f>
      </x:c>
      <x:c r="I61" s="1" t="str">
        <x:f>IF(K61="","",IF(K61="Review","Review",IF(J61&lt;&gt;"Included",J61,IF(G61=0,"Paid",IF(H61=0,"Current",IF(H61&lt;=30,"1–30",IF(H61&lt;=60,"31–60",IF(H61&lt;=90,"61–90","90+"))))))))</x:f>
      </x:c>
      <x:c r="J61" s="1" t="str">
        <x:f>IF(K61="","",IF(K61="Review","Review",IF(IFERROR(AND(ISNUMBER(Summary!$C$4),Summary!$C$4&gt;=DATE(2000,1,1),Summary!$C$4&lt;DATE(2101,1,1)),FALSE),IF(C61&gt;Summary!$C$4,"After report date","Included"),"Set report date")))</x:f>
      </x:c>
      <x:c r="K61" s="1" t="str">
        <x:f>IFERROR(IF(COUNTA(A61:F61)=0,"",IF(AND(A61&lt;&gt;"",COUNTIF($A$8:$A$207,A61)=1,B61&lt;&gt;"",ISNUMBER(C61),C61&gt;=DATE(2000,1,1),ISNUMBER(D61),D61&gt;=C61,D61&lt;DATE(2101,1,1),ISNUMBER(E61),E61&gt;=0,ISNUMBER(F61),F61&gt;=0,F61&lt;=E61),"OK","Review")),"Review")</x:f>
      </x:c>
    </x:row>
    <x:row r="62" ht="23" customHeight="1">
      <x:c r="A62" s="20"/>
      <x:c r="B62" s="20"/>
      <x:c r="C62" s="21"/>
      <x:c r="D62" s="21"/>
      <x:c r="E62" s="24"/>
      <x:c r="F62" s="24"/>
      <x:c r="G62" s="25" t="str">
        <x:f>IF(K62="","",IF(K62="Review","Review",IF(J62="Included",E62-F62,0)))</x:f>
      </x:c>
      <x:c r="H62" s="1" t="str">
        <x:f>IF(K62="","",IF(K62="Review","Review",IF(J62="Included",MAX(Summary!$C$4-D62,0),0)))</x:f>
      </x:c>
      <x:c r="I62" s="1" t="str">
        <x:f>IF(K62="","",IF(K62="Review","Review",IF(J62&lt;&gt;"Included",J62,IF(G62=0,"Paid",IF(H62=0,"Current",IF(H62&lt;=30,"1–30",IF(H62&lt;=60,"31–60",IF(H62&lt;=90,"61–90","90+"))))))))</x:f>
      </x:c>
      <x:c r="J62" s="1" t="str">
        <x:f>IF(K62="","",IF(K62="Review","Review",IF(IFERROR(AND(ISNUMBER(Summary!$C$4),Summary!$C$4&gt;=DATE(2000,1,1),Summary!$C$4&lt;DATE(2101,1,1)),FALSE),IF(C62&gt;Summary!$C$4,"After report date","Included"),"Set report date")))</x:f>
      </x:c>
      <x:c r="K62" s="1" t="str">
        <x:f>IFERROR(IF(COUNTA(A62:F62)=0,"",IF(AND(A62&lt;&gt;"",COUNTIF($A$8:$A$207,A62)=1,B62&lt;&gt;"",ISNUMBER(C62),C62&gt;=DATE(2000,1,1),ISNUMBER(D62),D62&gt;=C62,D62&lt;DATE(2101,1,1),ISNUMBER(E62),E62&gt;=0,ISNUMBER(F62),F62&gt;=0,F62&lt;=E62),"OK","Review")),"Review")</x:f>
      </x:c>
    </x:row>
    <x:row r="63" ht="23" customHeight="1">
      <x:c r="A63" s="20"/>
      <x:c r="B63" s="20"/>
      <x:c r="C63" s="21"/>
      <x:c r="D63" s="21"/>
      <x:c r="E63" s="24"/>
      <x:c r="F63" s="24"/>
      <x:c r="G63" s="25" t="str">
        <x:f>IF(K63="","",IF(K63="Review","Review",IF(J63="Included",E63-F63,0)))</x:f>
      </x:c>
      <x:c r="H63" s="1" t="str">
        <x:f>IF(K63="","",IF(K63="Review","Review",IF(J63="Included",MAX(Summary!$C$4-D63,0),0)))</x:f>
      </x:c>
      <x:c r="I63" s="1" t="str">
        <x:f>IF(K63="","",IF(K63="Review","Review",IF(J63&lt;&gt;"Included",J63,IF(G63=0,"Paid",IF(H63=0,"Current",IF(H63&lt;=30,"1–30",IF(H63&lt;=60,"31–60",IF(H63&lt;=90,"61–90","90+"))))))))</x:f>
      </x:c>
      <x:c r="J63" s="1" t="str">
        <x:f>IF(K63="","",IF(K63="Review","Review",IF(IFERROR(AND(ISNUMBER(Summary!$C$4),Summary!$C$4&gt;=DATE(2000,1,1),Summary!$C$4&lt;DATE(2101,1,1)),FALSE),IF(C63&gt;Summary!$C$4,"After report date","Included"),"Set report date")))</x:f>
      </x:c>
      <x:c r="K63" s="1" t="str">
        <x:f>IFERROR(IF(COUNTA(A63:F63)=0,"",IF(AND(A63&lt;&gt;"",COUNTIF($A$8:$A$207,A63)=1,B63&lt;&gt;"",ISNUMBER(C63),C63&gt;=DATE(2000,1,1),ISNUMBER(D63),D63&gt;=C63,D63&lt;DATE(2101,1,1),ISNUMBER(E63),E63&gt;=0,ISNUMBER(F63),F63&gt;=0,F63&lt;=E63),"OK","Review")),"Review")</x:f>
      </x:c>
    </x:row>
    <x:row r="64" ht="23" customHeight="1">
      <x:c r="A64" s="20"/>
      <x:c r="B64" s="20"/>
      <x:c r="C64" s="21"/>
      <x:c r="D64" s="21"/>
      <x:c r="E64" s="24"/>
      <x:c r="F64" s="24"/>
      <x:c r="G64" s="25" t="str">
        <x:f>IF(K64="","",IF(K64="Review","Review",IF(J64="Included",E64-F64,0)))</x:f>
      </x:c>
      <x:c r="H64" s="1" t="str">
        <x:f>IF(K64="","",IF(K64="Review","Review",IF(J64="Included",MAX(Summary!$C$4-D64,0),0)))</x:f>
      </x:c>
      <x:c r="I64" s="1" t="str">
        <x:f>IF(K64="","",IF(K64="Review","Review",IF(J64&lt;&gt;"Included",J64,IF(G64=0,"Paid",IF(H64=0,"Current",IF(H64&lt;=30,"1–30",IF(H64&lt;=60,"31–60",IF(H64&lt;=90,"61–90","90+"))))))))</x:f>
      </x:c>
      <x:c r="J64" s="1" t="str">
        <x:f>IF(K64="","",IF(K64="Review","Review",IF(IFERROR(AND(ISNUMBER(Summary!$C$4),Summary!$C$4&gt;=DATE(2000,1,1),Summary!$C$4&lt;DATE(2101,1,1)),FALSE),IF(C64&gt;Summary!$C$4,"After report date","Included"),"Set report date")))</x:f>
      </x:c>
      <x:c r="K64" s="1" t="str">
        <x:f>IFERROR(IF(COUNTA(A64:F64)=0,"",IF(AND(A64&lt;&gt;"",COUNTIF($A$8:$A$207,A64)=1,B64&lt;&gt;"",ISNUMBER(C64),C64&gt;=DATE(2000,1,1),ISNUMBER(D64),D64&gt;=C64,D64&lt;DATE(2101,1,1),ISNUMBER(E64),E64&gt;=0,ISNUMBER(F64),F64&gt;=0,F64&lt;=E64),"OK","Review")),"Review")</x:f>
      </x:c>
    </x:row>
    <x:row r="65" ht="23" customHeight="1">
      <x:c r="A65" s="20"/>
      <x:c r="B65" s="20"/>
      <x:c r="C65" s="21"/>
      <x:c r="D65" s="21"/>
      <x:c r="E65" s="24"/>
      <x:c r="F65" s="24"/>
      <x:c r="G65" s="25" t="str">
        <x:f>IF(K65="","",IF(K65="Review","Review",IF(J65="Included",E65-F65,0)))</x:f>
      </x:c>
      <x:c r="H65" s="1" t="str">
        <x:f>IF(K65="","",IF(K65="Review","Review",IF(J65="Included",MAX(Summary!$C$4-D65,0),0)))</x:f>
      </x:c>
      <x:c r="I65" s="1" t="str">
        <x:f>IF(K65="","",IF(K65="Review","Review",IF(J65&lt;&gt;"Included",J65,IF(G65=0,"Paid",IF(H65=0,"Current",IF(H65&lt;=30,"1–30",IF(H65&lt;=60,"31–60",IF(H65&lt;=90,"61–90","90+"))))))))</x:f>
      </x:c>
      <x:c r="J65" s="1" t="str">
        <x:f>IF(K65="","",IF(K65="Review","Review",IF(IFERROR(AND(ISNUMBER(Summary!$C$4),Summary!$C$4&gt;=DATE(2000,1,1),Summary!$C$4&lt;DATE(2101,1,1)),FALSE),IF(C65&gt;Summary!$C$4,"After report date","Included"),"Set report date")))</x:f>
      </x:c>
      <x:c r="K65" s="1" t="str">
        <x:f>IFERROR(IF(COUNTA(A65:F65)=0,"",IF(AND(A65&lt;&gt;"",COUNTIF($A$8:$A$207,A65)=1,B65&lt;&gt;"",ISNUMBER(C65),C65&gt;=DATE(2000,1,1),ISNUMBER(D65),D65&gt;=C65,D65&lt;DATE(2101,1,1),ISNUMBER(E65),E65&gt;=0,ISNUMBER(F65),F65&gt;=0,F65&lt;=E65),"OK","Review")),"Review")</x:f>
      </x:c>
    </x:row>
    <x:row r="66" ht="23" customHeight="1">
      <x:c r="A66" s="20"/>
      <x:c r="B66" s="20"/>
      <x:c r="C66" s="21"/>
      <x:c r="D66" s="21"/>
      <x:c r="E66" s="24"/>
      <x:c r="F66" s="24"/>
      <x:c r="G66" s="25" t="str">
        <x:f>IF(K66="","",IF(K66="Review","Review",IF(J66="Included",E66-F66,0)))</x:f>
      </x:c>
      <x:c r="H66" s="1" t="str">
        <x:f>IF(K66="","",IF(K66="Review","Review",IF(J66="Included",MAX(Summary!$C$4-D66,0),0)))</x:f>
      </x:c>
      <x:c r="I66" s="1" t="str">
        <x:f>IF(K66="","",IF(K66="Review","Review",IF(J66&lt;&gt;"Included",J66,IF(G66=0,"Paid",IF(H66=0,"Current",IF(H66&lt;=30,"1–30",IF(H66&lt;=60,"31–60",IF(H66&lt;=90,"61–90","90+"))))))))</x:f>
      </x:c>
      <x:c r="J66" s="1" t="str">
        <x:f>IF(K66="","",IF(K66="Review","Review",IF(IFERROR(AND(ISNUMBER(Summary!$C$4),Summary!$C$4&gt;=DATE(2000,1,1),Summary!$C$4&lt;DATE(2101,1,1)),FALSE),IF(C66&gt;Summary!$C$4,"After report date","Included"),"Set report date")))</x:f>
      </x:c>
      <x:c r="K66" s="1" t="str">
        <x:f>IFERROR(IF(COUNTA(A66:F66)=0,"",IF(AND(A66&lt;&gt;"",COUNTIF($A$8:$A$207,A66)=1,B66&lt;&gt;"",ISNUMBER(C66),C66&gt;=DATE(2000,1,1),ISNUMBER(D66),D66&gt;=C66,D66&lt;DATE(2101,1,1),ISNUMBER(E66),E66&gt;=0,ISNUMBER(F66),F66&gt;=0,F66&lt;=E66),"OK","Review")),"Review")</x:f>
      </x:c>
    </x:row>
    <x:row r="67" ht="23" customHeight="1">
      <x:c r="A67" s="20"/>
      <x:c r="B67" s="20"/>
      <x:c r="C67" s="21"/>
      <x:c r="D67" s="21"/>
      <x:c r="E67" s="24"/>
      <x:c r="F67" s="24"/>
      <x:c r="G67" s="25" t="str">
        <x:f>IF(K67="","",IF(K67="Review","Review",IF(J67="Included",E67-F67,0)))</x:f>
      </x:c>
      <x:c r="H67" s="1" t="str">
        <x:f>IF(K67="","",IF(K67="Review","Review",IF(J67="Included",MAX(Summary!$C$4-D67,0),0)))</x:f>
      </x:c>
      <x:c r="I67" s="1" t="str">
        <x:f>IF(K67="","",IF(K67="Review","Review",IF(J67&lt;&gt;"Included",J67,IF(G67=0,"Paid",IF(H67=0,"Current",IF(H67&lt;=30,"1–30",IF(H67&lt;=60,"31–60",IF(H67&lt;=90,"61–90","90+"))))))))</x:f>
      </x:c>
      <x:c r="J67" s="1" t="str">
        <x:f>IF(K67="","",IF(K67="Review","Review",IF(IFERROR(AND(ISNUMBER(Summary!$C$4),Summary!$C$4&gt;=DATE(2000,1,1),Summary!$C$4&lt;DATE(2101,1,1)),FALSE),IF(C67&gt;Summary!$C$4,"After report date","Included"),"Set report date")))</x:f>
      </x:c>
      <x:c r="K67" s="1" t="str">
        <x:f>IFERROR(IF(COUNTA(A67:F67)=0,"",IF(AND(A67&lt;&gt;"",COUNTIF($A$8:$A$207,A67)=1,B67&lt;&gt;"",ISNUMBER(C67),C67&gt;=DATE(2000,1,1),ISNUMBER(D67),D67&gt;=C67,D67&lt;DATE(2101,1,1),ISNUMBER(E67),E67&gt;=0,ISNUMBER(F67),F67&gt;=0,F67&lt;=E67),"OK","Review")),"Review")</x:f>
      </x:c>
    </x:row>
    <x:row r="68" ht="23" customHeight="1">
      <x:c r="A68" s="20"/>
      <x:c r="B68" s="20"/>
      <x:c r="C68" s="21"/>
      <x:c r="D68" s="21"/>
      <x:c r="E68" s="24"/>
      <x:c r="F68" s="24"/>
      <x:c r="G68" s="25" t="str">
        <x:f>IF(K68="","",IF(K68="Review","Review",IF(J68="Included",E68-F68,0)))</x:f>
      </x:c>
      <x:c r="H68" s="1" t="str">
        <x:f>IF(K68="","",IF(K68="Review","Review",IF(J68="Included",MAX(Summary!$C$4-D68,0),0)))</x:f>
      </x:c>
      <x:c r="I68" s="1" t="str">
        <x:f>IF(K68="","",IF(K68="Review","Review",IF(J68&lt;&gt;"Included",J68,IF(G68=0,"Paid",IF(H68=0,"Current",IF(H68&lt;=30,"1–30",IF(H68&lt;=60,"31–60",IF(H68&lt;=90,"61–90","90+"))))))))</x:f>
      </x:c>
      <x:c r="J68" s="1" t="str">
        <x:f>IF(K68="","",IF(K68="Review","Review",IF(IFERROR(AND(ISNUMBER(Summary!$C$4),Summary!$C$4&gt;=DATE(2000,1,1),Summary!$C$4&lt;DATE(2101,1,1)),FALSE),IF(C68&gt;Summary!$C$4,"After report date","Included"),"Set report date")))</x:f>
      </x:c>
      <x:c r="K68" s="1" t="str">
        <x:f>IFERROR(IF(COUNTA(A68:F68)=0,"",IF(AND(A68&lt;&gt;"",COUNTIF($A$8:$A$207,A68)=1,B68&lt;&gt;"",ISNUMBER(C68),C68&gt;=DATE(2000,1,1),ISNUMBER(D68),D68&gt;=C68,D68&lt;DATE(2101,1,1),ISNUMBER(E68),E68&gt;=0,ISNUMBER(F68),F68&gt;=0,F68&lt;=E68),"OK","Review")),"Review")</x:f>
      </x:c>
    </x:row>
    <x:row r="69" ht="23" customHeight="1">
      <x:c r="A69" s="20"/>
      <x:c r="B69" s="20"/>
      <x:c r="C69" s="21"/>
      <x:c r="D69" s="21"/>
      <x:c r="E69" s="24"/>
      <x:c r="F69" s="24"/>
      <x:c r="G69" s="25" t="str">
        <x:f>IF(K69="","",IF(K69="Review","Review",IF(J69="Included",E69-F69,0)))</x:f>
      </x:c>
      <x:c r="H69" s="1" t="str">
        <x:f>IF(K69="","",IF(K69="Review","Review",IF(J69="Included",MAX(Summary!$C$4-D69,0),0)))</x:f>
      </x:c>
      <x:c r="I69" s="1" t="str">
        <x:f>IF(K69="","",IF(K69="Review","Review",IF(J69&lt;&gt;"Included",J69,IF(G69=0,"Paid",IF(H69=0,"Current",IF(H69&lt;=30,"1–30",IF(H69&lt;=60,"31–60",IF(H69&lt;=90,"61–90","90+"))))))))</x:f>
      </x:c>
      <x:c r="J69" s="1" t="str">
        <x:f>IF(K69="","",IF(K69="Review","Review",IF(IFERROR(AND(ISNUMBER(Summary!$C$4),Summary!$C$4&gt;=DATE(2000,1,1),Summary!$C$4&lt;DATE(2101,1,1)),FALSE),IF(C69&gt;Summary!$C$4,"After report date","Included"),"Set report date")))</x:f>
      </x:c>
      <x:c r="K69" s="1" t="str">
        <x:f>IFERROR(IF(COUNTA(A69:F69)=0,"",IF(AND(A69&lt;&gt;"",COUNTIF($A$8:$A$207,A69)=1,B69&lt;&gt;"",ISNUMBER(C69),C69&gt;=DATE(2000,1,1),ISNUMBER(D69),D69&gt;=C69,D69&lt;DATE(2101,1,1),ISNUMBER(E69),E69&gt;=0,ISNUMBER(F69),F69&gt;=0,F69&lt;=E69),"OK","Review")),"Review")</x:f>
      </x:c>
    </x:row>
    <x:row r="70" ht="23" customHeight="1">
      <x:c r="A70" s="20"/>
      <x:c r="B70" s="20"/>
      <x:c r="C70" s="21"/>
      <x:c r="D70" s="21"/>
      <x:c r="E70" s="24"/>
      <x:c r="F70" s="24"/>
      <x:c r="G70" s="25" t="str">
        <x:f>IF(K70="","",IF(K70="Review","Review",IF(J70="Included",E70-F70,0)))</x:f>
      </x:c>
      <x:c r="H70" s="1" t="str">
        <x:f>IF(K70="","",IF(K70="Review","Review",IF(J70="Included",MAX(Summary!$C$4-D70,0),0)))</x:f>
      </x:c>
      <x:c r="I70" s="1" t="str">
        <x:f>IF(K70="","",IF(K70="Review","Review",IF(J70&lt;&gt;"Included",J70,IF(G70=0,"Paid",IF(H70=0,"Current",IF(H70&lt;=30,"1–30",IF(H70&lt;=60,"31–60",IF(H70&lt;=90,"61–90","90+"))))))))</x:f>
      </x:c>
      <x:c r="J70" s="1" t="str">
        <x:f>IF(K70="","",IF(K70="Review","Review",IF(IFERROR(AND(ISNUMBER(Summary!$C$4),Summary!$C$4&gt;=DATE(2000,1,1),Summary!$C$4&lt;DATE(2101,1,1)),FALSE),IF(C70&gt;Summary!$C$4,"After report date","Included"),"Set report date")))</x:f>
      </x:c>
      <x:c r="K70" s="1" t="str">
        <x:f>IFERROR(IF(COUNTA(A70:F70)=0,"",IF(AND(A70&lt;&gt;"",COUNTIF($A$8:$A$207,A70)=1,B70&lt;&gt;"",ISNUMBER(C70),C70&gt;=DATE(2000,1,1),ISNUMBER(D70),D70&gt;=C70,D70&lt;DATE(2101,1,1),ISNUMBER(E70),E70&gt;=0,ISNUMBER(F70),F70&gt;=0,F70&lt;=E70),"OK","Review")),"Review")</x:f>
      </x:c>
    </x:row>
    <x:row r="71" ht="23" customHeight="1">
      <x:c r="A71" s="20"/>
      <x:c r="B71" s="20"/>
      <x:c r="C71" s="21"/>
      <x:c r="D71" s="21"/>
      <x:c r="E71" s="24"/>
      <x:c r="F71" s="24"/>
      <x:c r="G71" s="25" t="str">
        <x:f>IF(K71="","",IF(K71="Review","Review",IF(J71="Included",E71-F71,0)))</x:f>
      </x:c>
      <x:c r="H71" s="1" t="str">
        <x:f>IF(K71="","",IF(K71="Review","Review",IF(J71="Included",MAX(Summary!$C$4-D71,0),0)))</x:f>
      </x:c>
      <x:c r="I71" s="1" t="str">
        <x:f>IF(K71="","",IF(K71="Review","Review",IF(J71&lt;&gt;"Included",J71,IF(G71=0,"Paid",IF(H71=0,"Current",IF(H71&lt;=30,"1–30",IF(H71&lt;=60,"31–60",IF(H71&lt;=90,"61–90","90+"))))))))</x:f>
      </x:c>
      <x:c r="J71" s="1" t="str">
        <x:f>IF(K71="","",IF(K71="Review","Review",IF(IFERROR(AND(ISNUMBER(Summary!$C$4),Summary!$C$4&gt;=DATE(2000,1,1),Summary!$C$4&lt;DATE(2101,1,1)),FALSE),IF(C71&gt;Summary!$C$4,"After report date","Included"),"Set report date")))</x:f>
      </x:c>
      <x:c r="K71" s="1" t="str">
        <x:f>IFERROR(IF(COUNTA(A71:F71)=0,"",IF(AND(A71&lt;&gt;"",COUNTIF($A$8:$A$207,A71)=1,B71&lt;&gt;"",ISNUMBER(C71),C71&gt;=DATE(2000,1,1),ISNUMBER(D71),D71&gt;=C71,D71&lt;DATE(2101,1,1),ISNUMBER(E71),E71&gt;=0,ISNUMBER(F71),F71&gt;=0,F71&lt;=E71),"OK","Review")),"Review")</x:f>
      </x:c>
    </x:row>
    <x:row r="72" ht="23" customHeight="1">
      <x:c r="A72" s="20"/>
      <x:c r="B72" s="20"/>
      <x:c r="C72" s="21"/>
      <x:c r="D72" s="21"/>
      <x:c r="E72" s="24"/>
      <x:c r="F72" s="24"/>
      <x:c r="G72" s="25" t="str">
        <x:f>IF(K72="","",IF(K72="Review","Review",IF(J72="Included",E72-F72,0)))</x:f>
      </x:c>
      <x:c r="H72" s="1" t="str">
        <x:f>IF(K72="","",IF(K72="Review","Review",IF(J72="Included",MAX(Summary!$C$4-D72,0),0)))</x:f>
      </x:c>
      <x:c r="I72" s="1" t="str">
        <x:f>IF(K72="","",IF(K72="Review","Review",IF(J72&lt;&gt;"Included",J72,IF(G72=0,"Paid",IF(H72=0,"Current",IF(H72&lt;=30,"1–30",IF(H72&lt;=60,"31–60",IF(H72&lt;=90,"61–90","90+"))))))))</x:f>
      </x:c>
      <x:c r="J72" s="1" t="str">
        <x:f>IF(K72="","",IF(K72="Review","Review",IF(IFERROR(AND(ISNUMBER(Summary!$C$4),Summary!$C$4&gt;=DATE(2000,1,1),Summary!$C$4&lt;DATE(2101,1,1)),FALSE),IF(C72&gt;Summary!$C$4,"After report date","Included"),"Set report date")))</x:f>
      </x:c>
      <x:c r="K72" s="1" t="str">
        <x:f>IFERROR(IF(COUNTA(A72:F72)=0,"",IF(AND(A72&lt;&gt;"",COUNTIF($A$8:$A$207,A72)=1,B72&lt;&gt;"",ISNUMBER(C72),C72&gt;=DATE(2000,1,1),ISNUMBER(D72),D72&gt;=C72,D72&lt;DATE(2101,1,1),ISNUMBER(E72),E72&gt;=0,ISNUMBER(F72),F72&gt;=0,F72&lt;=E72),"OK","Review")),"Review")</x:f>
      </x:c>
    </x:row>
    <x:row r="73" ht="23" customHeight="1">
      <x:c r="A73" s="20"/>
      <x:c r="B73" s="20"/>
      <x:c r="C73" s="21"/>
      <x:c r="D73" s="21"/>
      <x:c r="E73" s="24"/>
      <x:c r="F73" s="24"/>
      <x:c r="G73" s="25" t="str">
        <x:f>IF(K73="","",IF(K73="Review","Review",IF(J73="Included",E73-F73,0)))</x:f>
      </x:c>
      <x:c r="H73" s="1" t="str">
        <x:f>IF(K73="","",IF(K73="Review","Review",IF(J73="Included",MAX(Summary!$C$4-D73,0),0)))</x:f>
      </x:c>
      <x:c r="I73" s="1" t="str">
        <x:f>IF(K73="","",IF(K73="Review","Review",IF(J73&lt;&gt;"Included",J73,IF(G73=0,"Paid",IF(H73=0,"Current",IF(H73&lt;=30,"1–30",IF(H73&lt;=60,"31–60",IF(H73&lt;=90,"61–90","90+"))))))))</x:f>
      </x:c>
      <x:c r="J73" s="1" t="str">
        <x:f>IF(K73="","",IF(K73="Review","Review",IF(IFERROR(AND(ISNUMBER(Summary!$C$4),Summary!$C$4&gt;=DATE(2000,1,1),Summary!$C$4&lt;DATE(2101,1,1)),FALSE),IF(C73&gt;Summary!$C$4,"After report date","Included"),"Set report date")))</x:f>
      </x:c>
      <x:c r="K73" s="1" t="str">
        <x:f>IFERROR(IF(COUNTA(A73:F73)=0,"",IF(AND(A73&lt;&gt;"",COUNTIF($A$8:$A$207,A73)=1,B73&lt;&gt;"",ISNUMBER(C73),C73&gt;=DATE(2000,1,1),ISNUMBER(D73),D73&gt;=C73,D73&lt;DATE(2101,1,1),ISNUMBER(E73),E73&gt;=0,ISNUMBER(F73),F73&gt;=0,F73&lt;=E73),"OK","Review")),"Review")</x:f>
      </x:c>
    </x:row>
    <x:row r="74" ht="23" customHeight="1">
      <x:c r="A74" s="20"/>
      <x:c r="B74" s="20"/>
      <x:c r="C74" s="21"/>
      <x:c r="D74" s="21"/>
      <x:c r="E74" s="24"/>
      <x:c r="F74" s="24"/>
      <x:c r="G74" s="25" t="str">
        <x:f>IF(K74="","",IF(K74="Review","Review",IF(J74="Included",E74-F74,0)))</x:f>
      </x:c>
      <x:c r="H74" s="1" t="str">
        <x:f>IF(K74="","",IF(K74="Review","Review",IF(J74="Included",MAX(Summary!$C$4-D74,0),0)))</x:f>
      </x:c>
      <x:c r="I74" s="1" t="str">
        <x:f>IF(K74="","",IF(K74="Review","Review",IF(J74&lt;&gt;"Included",J74,IF(G74=0,"Paid",IF(H74=0,"Current",IF(H74&lt;=30,"1–30",IF(H74&lt;=60,"31–60",IF(H74&lt;=90,"61–90","90+"))))))))</x:f>
      </x:c>
      <x:c r="J74" s="1" t="str">
        <x:f>IF(K74="","",IF(K74="Review","Review",IF(IFERROR(AND(ISNUMBER(Summary!$C$4),Summary!$C$4&gt;=DATE(2000,1,1),Summary!$C$4&lt;DATE(2101,1,1)),FALSE),IF(C74&gt;Summary!$C$4,"After report date","Included"),"Set report date")))</x:f>
      </x:c>
      <x:c r="K74" s="1" t="str">
        <x:f>IFERROR(IF(COUNTA(A74:F74)=0,"",IF(AND(A74&lt;&gt;"",COUNTIF($A$8:$A$207,A74)=1,B74&lt;&gt;"",ISNUMBER(C74),C74&gt;=DATE(2000,1,1),ISNUMBER(D74),D74&gt;=C74,D74&lt;DATE(2101,1,1),ISNUMBER(E74),E74&gt;=0,ISNUMBER(F74),F74&gt;=0,F74&lt;=E74),"OK","Review")),"Review")</x:f>
      </x:c>
    </x:row>
    <x:row r="75" ht="23" customHeight="1">
      <x:c r="A75" s="20"/>
      <x:c r="B75" s="20"/>
      <x:c r="C75" s="21"/>
      <x:c r="D75" s="21"/>
      <x:c r="E75" s="24"/>
      <x:c r="F75" s="24"/>
      <x:c r="G75" s="25" t="str">
        <x:f>IF(K75="","",IF(K75="Review","Review",IF(J75="Included",E75-F75,0)))</x:f>
      </x:c>
      <x:c r="H75" s="1" t="str">
        <x:f>IF(K75="","",IF(K75="Review","Review",IF(J75="Included",MAX(Summary!$C$4-D75,0),0)))</x:f>
      </x:c>
      <x:c r="I75" s="1" t="str">
        <x:f>IF(K75="","",IF(K75="Review","Review",IF(J75&lt;&gt;"Included",J75,IF(G75=0,"Paid",IF(H75=0,"Current",IF(H75&lt;=30,"1–30",IF(H75&lt;=60,"31–60",IF(H75&lt;=90,"61–90","90+"))))))))</x:f>
      </x:c>
      <x:c r="J75" s="1" t="str">
        <x:f>IF(K75="","",IF(K75="Review","Review",IF(IFERROR(AND(ISNUMBER(Summary!$C$4),Summary!$C$4&gt;=DATE(2000,1,1),Summary!$C$4&lt;DATE(2101,1,1)),FALSE),IF(C75&gt;Summary!$C$4,"After report date","Included"),"Set report date")))</x:f>
      </x:c>
      <x:c r="K75" s="1" t="str">
        <x:f>IFERROR(IF(COUNTA(A75:F75)=0,"",IF(AND(A75&lt;&gt;"",COUNTIF($A$8:$A$207,A75)=1,B75&lt;&gt;"",ISNUMBER(C75),C75&gt;=DATE(2000,1,1),ISNUMBER(D75),D75&gt;=C75,D75&lt;DATE(2101,1,1),ISNUMBER(E75),E75&gt;=0,ISNUMBER(F75),F75&gt;=0,F75&lt;=E75),"OK","Review")),"Review")</x:f>
      </x:c>
    </x:row>
    <x:row r="76" ht="23" customHeight="1">
      <x:c r="A76" s="20"/>
      <x:c r="B76" s="20"/>
      <x:c r="C76" s="21"/>
      <x:c r="D76" s="21"/>
      <x:c r="E76" s="24"/>
      <x:c r="F76" s="24"/>
      <x:c r="G76" s="25" t="str">
        <x:f>IF(K76="","",IF(K76="Review","Review",IF(J76="Included",E76-F76,0)))</x:f>
      </x:c>
      <x:c r="H76" s="1" t="str">
        <x:f>IF(K76="","",IF(K76="Review","Review",IF(J76="Included",MAX(Summary!$C$4-D76,0),0)))</x:f>
      </x:c>
      <x:c r="I76" s="1" t="str">
        <x:f>IF(K76="","",IF(K76="Review","Review",IF(J76&lt;&gt;"Included",J76,IF(G76=0,"Paid",IF(H76=0,"Current",IF(H76&lt;=30,"1–30",IF(H76&lt;=60,"31–60",IF(H76&lt;=90,"61–90","90+"))))))))</x:f>
      </x:c>
      <x:c r="J76" s="1" t="str">
        <x:f>IF(K76="","",IF(K76="Review","Review",IF(IFERROR(AND(ISNUMBER(Summary!$C$4),Summary!$C$4&gt;=DATE(2000,1,1),Summary!$C$4&lt;DATE(2101,1,1)),FALSE),IF(C76&gt;Summary!$C$4,"After report date","Included"),"Set report date")))</x:f>
      </x:c>
      <x:c r="K76" s="1" t="str">
        <x:f>IFERROR(IF(COUNTA(A76:F76)=0,"",IF(AND(A76&lt;&gt;"",COUNTIF($A$8:$A$207,A76)=1,B76&lt;&gt;"",ISNUMBER(C76),C76&gt;=DATE(2000,1,1),ISNUMBER(D76),D76&gt;=C76,D76&lt;DATE(2101,1,1),ISNUMBER(E76),E76&gt;=0,ISNUMBER(F76),F76&gt;=0,F76&lt;=E76),"OK","Review")),"Review")</x:f>
      </x:c>
    </x:row>
    <x:row r="77" ht="23" customHeight="1">
      <x:c r="A77" s="20"/>
      <x:c r="B77" s="20"/>
      <x:c r="C77" s="21"/>
      <x:c r="D77" s="21"/>
      <x:c r="E77" s="24"/>
      <x:c r="F77" s="24"/>
      <x:c r="G77" s="25" t="str">
        <x:f>IF(K77="","",IF(K77="Review","Review",IF(J77="Included",E77-F77,0)))</x:f>
      </x:c>
      <x:c r="H77" s="1" t="str">
        <x:f>IF(K77="","",IF(K77="Review","Review",IF(J77="Included",MAX(Summary!$C$4-D77,0),0)))</x:f>
      </x:c>
      <x:c r="I77" s="1" t="str">
        <x:f>IF(K77="","",IF(K77="Review","Review",IF(J77&lt;&gt;"Included",J77,IF(G77=0,"Paid",IF(H77=0,"Current",IF(H77&lt;=30,"1–30",IF(H77&lt;=60,"31–60",IF(H77&lt;=90,"61–90","90+"))))))))</x:f>
      </x:c>
      <x:c r="J77" s="1" t="str">
        <x:f>IF(K77="","",IF(K77="Review","Review",IF(IFERROR(AND(ISNUMBER(Summary!$C$4),Summary!$C$4&gt;=DATE(2000,1,1),Summary!$C$4&lt;DATE(2101,1,1)),FALSE),IF(C77&gt;Summary!$C$4,"After report date","Included"),"Set report date")))</x:f>
      </x:c>
      <x:c r="K77" s="1" t="str">
        <x:f>IFERROR(IF(COUNTA(A77:F77)=0,"",IF(AND(A77&lt;&gt;"",COUNTIF($A$8:$A$207,A77)=1,B77&lt;&gt;"",ISNUMBER(C77),C77&gt;=DATE(2000,1,1),ISNUMBER(D77),D77&gt;=C77,D77&lt;DATE(2101,1,1),ISNUMBER(E77),E77&gt;=0,ISNUMBER(F77),F77&gt;=0,F77&lt;=E77),"OK","Review")),"Review")</x:f>
      </x:c>
    </x:row>
    <x:row r="78" ht="23" customHeight="1">
      <x:c r="A78" s="20"/>
      <x:c r="B78" s="20"/>
      <x:c r="C78" s="21"/>
      <x:c r="D78" s="21"/>
      <x:c r="E78" s="24"/>
      <x:c r="F78" s="24"/>
      <x:c r="G78" s="25" t="str">
        <x:f>IF(K78="","",IF(K78="Review","Review",IF(J78="Included",E78-F78,0)))</x:f>
      </x:c>
      <x:c r="H78" s="1" t="str">
        <x:f>IF(K78="","",IF(K78="Review","Review",IF(J78="Included",MAX(Summary!$C$4-D78,0),0)))</x:f>
      </x:c>
      <x:c r="I78" s="1" t="str">
        <x:f>IF(K78="","",IF(K78="Review","Review",IF(J78&lt;&gt;"Included",J78,IF(G78=0,"Paid",IF(H78=0,"Current",IF(H78&lt;=30,"1–30",IF(H78&lt;=60,"31–60",IF(H78&lt;=90,"61–90","90+"))))))))</x:f>
      </x:c>
      <x:c r="J78" s="1" t="str">
        <x:f>IF(K78="","",IF(K78="Review","Review",IF(IFERROR(AND(ISNUMBER(Summary!$C$4),Summary!$C$4&gt;=DATE(2000,1,1),Summary!$C$4&lt;DATE(2101,1,1)),FALSE),IF(C78&gt;Summary!$C$4,"After report date","Included"),"Set report date")))</x:f>
      </x:c>
      <x:c r="K78" s="1" t="str">
        <x:f>IFERROR(IF(COUNTA(A78:F78)=0,"",IF(AND(A78&lt;&gt;"",COUNTIF($A$8:$A$207,A78)=1,B78&lt;&gt;"",ISNUMBER(C78),C78&gt;=DATE(2000,1,1),ISNUMBER(D78),D78&gt;=C78,D78&lt;DATE(2101,1,1),ISNUMBER(E78),E78&gt;=0,ISNUMBER(F78),F78&gt;=0,F78&lt;=E78),"OK","Review")),"Review")</x:f>
      </x:c>
    </x:row>
    <x:row r="79" ht="23" customHeight="1">
      <x:c r="A79" s="20"/>
      <x:c r="B79" s="20"/>
      <x:c r="C79" s="21"/>
      <x:c r="D79" s="21"/>
      <x:c r="E79" s="24"/>
      <x:c r="F79" s="24"/>
      <x:c r="G79" s="25" t="str">
        <x:f>IF(K79="","",IF(K79="Review","Review",IF(J79="Included",E79-F79,0)))</x:f>
      </x:c>
      <x:c r="H79" s="1" t="str">
        <x:f>IF(K79="","",IF(K79="Review","Review",IF(J79="Included",MAX(Summary!$C$4-D79,0),0)))</x:f>
      </x:c>
      <x:c r="I79" s="1" t="str">
        <x:f>IF(K79="","",IF(K79="Review","Review",IF(J79&lt;&gt;"Included",J79,IF(G79=0,"Paid",IF(H79=0,"Current",IF(H79&lt;=30,"1–30",IF(H79&lt;=60,"31–60",IF(H79&lt;=90,"61–90","90+"))))))))</x:f>
      </x:c>
      <x:c r="J79" s="1" t="str">
        <x:f>IF(K79="","",IF(K79="Review","Review",IF(IFERROR(AND(ISNUMBER(Summary!$C$4),Summary!$C$4&gt;=DATE(2000,1,1),Summary!$C$4&lt;DATE(2101,1,1)),FALSE),IF(C79&gt;Summary!$C$4,"After report date","Included"),"Set report date")))</x:f>
      </x:c>
      <x:c r="K79" s="1" t="str">
        <x:f>IFERROR(IF(COUNTA(A79:F79)=0,"",IF(AND(A79&lt;&gt;"",COUNTIF($A$8:$A$207,A79)=1,B79&lt;&gt;"",ISNUMBER(C79),C79&gt;=DATE(2000,1,1),ISNUMBER(D79),D79&gt;=C79,D79&lt;DATE(2101,1,1),ISNUMBER(E79),E79&gt;=0,ISNUMBER(F79),F79&gt;=0,F79&lt;=E79),"OK","Review")),"Review")</x:f>
      </x:c>
    </x:row>
    <x:row r="80" ht="23" customHeight="1">
      <x:c r="A80" s="20"/>
      <x:c r="B80" s="20"/>
      <x:c r="C80" s="21"/>
      <x:c r="D80" s="21"/>
      <x:c r="E80" s="24"/>
      <x:c r="F80" s="24"/>
      <x:c r="G80" s="25" t="str">
        <x:f>IF(K80="","",IF(K80="Review","Review",IF(J80="Included",E80-F80,0)))</x:f>
      </x:c>
      <x:c r="H80" s="1" t="str">
        <x:f>IF(K80="","",IF(K80="Review","Review",IF(J80="Included",MAX(Summary!$C$4-D80,0),0)))</x:f>
      </x:c>
      <x:c r="I80" s="1" t="str">
        <x:f>IF(K80="","",IF(K80="Review","Review",IF(J80&lt;&gt;"Included",J80,IF(G80=0,"Paid",IF(H80=0,"Current",IF(H80&lt;=30,"1–30",IF(H80&lt;=60,"31–60",IF(H80&lt;=90,"61–90","90+"))))))))</x:f>
      </x:c>
      <x:c r="J80" s="1" t="str">
        <x:f>IF(K80="","",IF(K80="Review","Review",IF(IFERROR(AND(ISNUMBER(Summary!$C$4),Summary!$C$4&gt;=DATE(2000,1,1),Summary!$C$4&lt;DATE(2101,1,1)),FALSE),IF(C80&gt;Summary!$C$4,"After report date","Included"),"Set report date")))</x:f>
      </x:c>
      <x:c r="K80" s="1" t="str">
        <x:f>IFERROR(IF(COUNTA(A80:F80)=0,"",IF(AND(A80&lt;&gt;"",COUNTIF($A$8:$A$207,A80)=1,B80&lt;&gt;"",ISNUMBER(C80),C80&gt;=DATE(2000,1,1),ISNUMBER(D80),D80&gt;=C80,D80&lt;DATE(2101,1,1),ISNUMBER(E80),E80&gt;=0,ISNUMBER(F80),F80&gt;=0,F80&lt;=E80),"OK","Review")),"Review")</x:f>
      </x:c>
    </x:row>
    <x:row r="81" ht="23" customHeight="1">
      <x:c r="A81" s="20"/>
      <x:c r="B81" s="20"/>
      <x:c r="C81" s="21"/>
      <x:c r="D81" s="21"/>
      <x:c r="E81" s="24"/>
      <x:c r="F81" s="24"/>
      <x:c r="G81" s="25" t="str">
        <x:f>IF(K81="","",IF(K81="Review","Review",IF(J81="Included",E81-F81,0)))</x:f>
      </x:c>
      <x:c r="H81" s="1" t="str">
        <x:f>IF(K81="","",IF(K81="Review","Review",IF(J81="Included",MAX(Summary!$C$4-D81,0),0)))</x:f>
      </x:c>
      <x:c r="I81" s="1" t="str">
        <x:f>IF(K81="","",IF(K81="Review","Review",IF(J81&lt;&gt;"Included",J81,IF(G81=0,"Paid",IF(H81=0,"Current",IF(H81&lt;=30,"1–30",IF(H81&lt;=60,"31–60",IF(H81&lt;=90,"61–90","90+"))))))))</x:f>
      </x:c>
      <x:c r="J81" s="1" t="str">
        <x:f>IF(K81="","",IF(K81="Review","Review",IF(IFERROR(AND(ISNUMBER(Summary!$C$4),Summary!$C$4&gt;=DATE(2000,1,1),Summary!$C$4&lt;DATE(2101,1,1)),FALSE),IF(C81&gt;Summary!$C$4,"After report date","Included"),"Set report date")))</x:f>
      </x:c>
      <x:c r="K81" s="1" t="str">
        <x:f>IFERROR(IF(COUNTA(A81:F81)=0,"",IF(AND(A81&lt;&gt;"",COUNTIF($A$8:$A$207,A81)=1,B81&lt;&gt;"",ISNUMBER(C81),C81&gt;=DATE(2000,1,1),ISNUMBER(D81),D81&gt;=C81,D81&lt;DATE(2101,1,1),ISNUMBER(E81),E81&gt;=0,ISNUMBER(F81),F81&gt;=0,F81&lt;=E81),"OK","Review")),"Review")</x:f>
      </x:c>
    </x:row>
    <x:row r="82" ht="23" customHeight="1">
      <x:c r="A82" s="20"/>
      <x:c r="B82" s="20"/>
      <x:c r="C82" s="21"/>
      <x:c r="D82" s="21"/>
      <x:c r="E82" s="24"/>
      <x:c r="F82" s="24"/>
      <x:c r="G82" s="25" t="str">
        <x:f>IF(K82="","",IF(K82="Review","Review",IF(J82="Included",E82-F82,0)))</x:f>
      </x:c>
      <x:c r="H82" s="1" t="str">
        <x:f>IF(K82="","",IF(K82="Review","Review",IF(J82="Included",MAX(Summary!$C$4-D82,0),0)))</x:f>
      </x:c>
      <x:c r="I82" s="1" t="str">
        <x:f>IF(K82="","",IF(K82="Review","Review",IF(J82&lt;&gt;"Included",J82,IF(G82=0,"Paid",IF(H82=0,"Current",IF(H82&lt;=30,"1–30",IF(H82&lt;=60,"31–60",IF(H82&lt;=90,"61–90","90+"))))))))</x:f>
      </x:c>
      <x:c r="J82" s="1" t="str">
        <x:f>IF(K82="","",IF(K82="Review","Review",IF(IFERROR(AND(ISNUMBER(Summary!$C$4),Summary!$C$4&gt;=DATE(2000,1,1),Summary!$C$4&lt;DATE(2101,1,1)),FALSE),IF(C82&gt;Summary!$C$4,"After report date","Included"),"Set report date")))</x:f>
      </x:c>
      <x:c r="K82" s="1" t="str">
        <x:f>IFERROR(IF(COUNTA(A82:F82)=0,"",IF(AND(A82&lt;&gt;"",COUNTIF($A$8:$A$207,A82)=1,B82&lt;&gt;"",ISNUMBER(C82),C82&gt;=DATE(2000,1,1),ISNUMBER(D82),D82&gt;=C82,D82&lt;DATE(2101,1,1),ISNUMBER(E82),E82&gt;=0,ISNUMBER(F82),F82&gt;=0,F82&lt;=E82),"OK","Review")),"Review")</x:f>
      </x:c>
    </x:row>
    <x:row r="83" ht="23" customHeight="1">
      <x:c r="A83" s="20"/>
      <x:c r="B83" s="20"/>
      <x:c r="C83" s="21"/>
      <x:c r="D83" s="21"/>
      <x:c r="E83" s="24"/>
      <x:c r="F83" s="24"/>
      <x:c r="G83" s="25" t="str">
        <x:f>IF(K83="","",IF(K83="Review","Review",IF(J83="Included",E83-F83,0)))</x:f>
      </x:c>
      <x:c r="H83" s="1" t="str">
        <x:f>IF(K83="","",IF(K83="Review","Review",IF(J83="Included",MAX(Summary!$C$4-D83,0),0)))</x:f>
      </x:c>
      <x:c r="I83" s="1" t="str">
        <x:f>IF(K83="","",IF(K83="Review","Review",IF(J83&lt;&gt;"Included",J83,IF(G83=0,"Paid",IF(H83=0,"Current",IF(H83&lt;=30,"1–30",IF(H83&lt;=60,"31–60",IF(H83&lt;=90,"61–90","90+"))))))))</x:f>
      </x:c>
      <x:c r="J83" s="1" t="str">
        <x:f>IF(K83="","",IF(K83="Review","Review",IF(IFERROR(AND(ISNUMBER(Summary!$C$4),Summary!$C$4&gt;=DATE(2000,1,1),Summary!$C$4&lt;DATE(2101,1,1)),FALSE),IF(C83&gt;Summary!$C$4,"After report date","Included"),"Set report date")))</x:f>
      </x:c>
      <x:c r="K83" s="1" t="str">
        <x:f>IFERROR(IF(COUNTA(A83:F83)=0,"",IF(AND(A83&lt;&gt;"",COUNTIF($A$8:$A$207,A83)=1,B83&lt;&gt;"",ISNUMBER(C83),C83&gt;=DATE(2000,1,1),ISNUMBER(D83),D83&gt;=C83,D83&lt;DATE(2101,1,1),ISNUMBER(E83),E83&gt;=0,ISNUMBER(F83),F83&gt;=0,F83&lt;=E83),"OK","Review")),"Review")</x:f>
      </x:c>
    </x:row>
    <x:row r="84" ht="23" customHeight="1">
      <x:c r="A84" s="20"/>
      <x:c r="B84" s="20"/>
      <x:c r="C84" s="21"/>
      <x:c r="D84" s="21"/>
      <x:c r="E84" s="24"/>
      <x:c r="F84" s="24"/>
      <x:c r="G84" s="25" t="str">
        <x:f>IF(K84="","",IF(K84="Review","Review",IF(J84="Included",E84-F84,0)))</x:f>
      </x:c>
      <x:c r="H84" s="1" t="str">
        <x:f>IF(K84="","",IF(K84="Review","Review",IF(J84="Included",MAX(Summary!$C$4-D84,0),0)))</x:f>
      </x:c>
      <x:c r="I84" s="1" t="str">
        <x:f>IF(K84="","",IF(K84="Review","Review",IF(J84&lt;&gt;"Included",J84,IF(G84=0,"Paid",IF(H84=0,"Current",IF(H84&lt;=30,"1–30",IF(H84&lt;=60,"31–60",IF(H84&lt;=90,"61–90","90+"))))))))</x:f>
      </x:c>
      <x:c r="J84" s="1" t="str">
        <x:f>IF(K84="","",IF(K84="Review","Review",IF(IFERROR(AND(ISNUMBER(Summary!$C$4),Summary!$C$4&gt;=DATE(2000,1,1),Summary!$C$4&lt;DATE(2101,1,1)),FALSE),IF(C84&gt;Summary!$C$4,"After report date","Included"),"Set report date")))</x:f>
      </x:c>
      <x:c r="K84" s="1" t="str">
        <x:f>IFERROR(IF(COUNTA(A84:F84)=0,"",IF(AND(A84&lt;&gt;"",COUNTIF($A$8:$A$207,A84)=1,B84&lt;&gt;"",ISNUMBER(C84),C84&gt;=DATE(2000,1,1),ISNUMBER(D84),D84&gt;=C84,D84&lt;DATE(2101,1,1),ISNUMBER(E84),E84&gt;=0,ISNUMBER(F84),F84&gt;=0,F84&lt;=E84),"OK","Review")),"Review")</x:f>
      </x:c>
    </x:row>
    <x:row r="85" ht="23" customHeight="1">
      <x:c r="A85" s="20"/>
      <x:c r="B85" s="20"/>
      <x:c r="C85" s="21"/>
      <x:c r="D85" s="21"/>
      <x:c r="E85" s="24"/>
      <x:c r="F85" s="24"/>
      <x:c r="G85" s="25" t="str">
        <x:f>IF(K85="","",IF(K85="Review","Review",IF(J85="Included",E85-F85,0)))</x:f>
      </x:c>
      <x:c r="H85" s="1" t="str">
        <x:f>IF(K85="","",IF(K85="Review","Review",IF(J85="Included",MAX(Summary!$C$4-D85,0),0)))</x:f>
      </x:c>
      <x:c r="I85" s="1" t="str">
        <x:f>IF(K85="","",IF(K85="Review","Review",IF(J85&lt;&gt;"Included",J85,IF(G85=0,"Paid",IF(H85=0,"Current",IF(H85&lt;=30,"1–30",IF(H85&lt;=60,"31–60",IF(H85&lt;=90,"61–90","90+"))))))))</x:f>
      </x:c>
      <x:c r="J85" s="1" t="str">
        <x:f>IF(K85="","",IF(K85="Review","Review",IF(IFERROR(AND(ISNUMBER(Summary!$C$4),Summary!$C$4&gt;=DATE(2000,1,1),Summary!$C$4&lt;DATE(2101,1,1)),FALSE),IF(C85&gt;Summary!$C$4,"After report date","Included"),"Set report date")))</x:f>
      </x:c>
      <x:c r="K85" s="1" t="str">
        <x:f>IFERROR(IF(COUNTA(A85:F85)=0,"",IF(AND(A85&lt;&gt;"",COUNTIF($A$8:$A$207,A85)=1,B85&lt;&gt;"",ISNUMBER(C85),C85&gt;=DATE(2000,1,1),ISNUMBER(D85),D85&gt;=C85,D85&lt;DATE(2101,1,1),ISNUMBER(E85),E85&gt;=0,ISNUMBER(F85),F85&gt;=0,F85&lt;=E85),"OK","Review")),"Review")</x:f>
      </x:c>
    </x:row>
    <x:row r="86" ht="23" customHeight="1">
      <x:c r="A86" s="20"/>
      <x:c r="B86" s="20"/>
      <x:c r="C86" s="21"/>
      <x:c r="D86" s="21"/>
      <x:c r="E86" s="24"/>
      <x:c r="F86" s="24"/>
      <x:c r="G86" s="25" t="str">
        <x:f>IF(K86="","",IF(K86="Review","Review",IF(J86="Included",E86-F86,0)))</x:f>
      </x:c>
      <x:c r="H86" s="1" t="str">
        <x:f>IF(K86="","",IF(K86="Review","Review",IF(J86="Included",MAX(Summary!$C$4-D86,0),0)))</x:f>
      </x:c>
      <x:c r="I86" s="1" t="str">
        <x:f>IF(K86="","",IF(K86="Review","Review",IF(J86&lt;&gt;"Included",J86,IF(G86=0,"Paid",IF(H86=0,"Current",IF(H86&lt;=30,"1–30",IF(H86&lt;=60,"31–60",IF(H86&lt;=90,"61–90","90+"))))))))</x:f>
      </x:c>
      <x:c r="J86" s="1" t="str">
        <x:f>IF(K86="","",IF(K86="Review","Review",IF(IFERROR(AND(ISNUMBER(Summary!$C$4),Summary!$C$4&gt;=DATE(2000,1,1),Summary!$C$4&lt;DATE(2101,1,1)),FALSE),IF(C86&gt;Summary!$C$4,"After report date","Included"),"Set report date")))</x:f>
      </x:c>
      <x:c r="K86" s="1" t="str">
        <x:f>IFERROR(IF(COUNTA(A86:F86)=0,"",IF(AND(A86&lt;&gt;"",COUNTIF($A$8:$A$207,A86)=1,B86&lt;&gt;"",ISNUMBER(C86),C86&gt;=DATE(2000,1,1),ISNUMBER(D86),D86&gt;=C86,D86&lt;DATE(2101,1,1),ISNUMBER(E86),E86&gt;=0,ISNUMBER(F86),F86&gt;=0,F86&lt;=E86),"OK","Review")),"Review")</x:f>
      </x:c>
    </x:row>
    <x:row r="87" ht="23" customHeight="1">
      <x:c r="A87" s="20"/>
      <x:c r="B87" s="20"/>
      <x:c r="C87" s="21"/>
      <x:c r="D87" s="21"/>
      <x:c r="E87" s="24"/>
      <x:c r="F87" s="24"/>
      <x:c r="G87" s="25" t="str">
        <x:f>IF(K87="","",IF(K87="Review","Review",IF(J87="Included",E87-F87,0)))</x:f>
      </x:c>
      <x:c r="H87" s="1" t="str">
        <x:f>IF(K87="","",IF(K87="Review","Review",IF(J87="Included",MAX(Summary!$C$4-D87,0),0)))</x:f>
      </x:c>
      <x:c r="I87" s="1" t="str">
        <x:f>IF(K87="","",IF(K87="Review","Review",IF(J87&lt;&gt;"Included",J87,IF(G87=0,"Paid",IF(H87=0,"Current",IF(H87&lt;=30,"1–30",IF(H87&lt;=60,"31–60",IF(H87&lt;=90,"61–90","90+"))))))))</x:f>
      </x:c>
      <x:c r="J87" s="1" t="str">
        <x:f>IF(K87="","",IF(K87="Review","Review",IF(IFERROR(AND(ISNUMBER(Summary!$C$4),Summary!$C$4&gt;=DATE(2000,1,1),Summary!$C$4&lt;DATE(2101,1,1)),FALSE),IF(C87&gt;Summary!$C$4,"After report date","Included"),"Set report date")))</x:f>
      </x:c>
      <x:c r="K87" s="1" t="str">
        <x:f>IFERROR(IF(COUNTA(A87:F87)=0,"",IF(AND(A87&lt;&gt;"",COUNTIF($A$8:$A$207,A87)=1,B87&lt;&gt;"",ISNUMBER(C87),C87&gt;=DATE(2000,1,1),ISNUMBER(D87),D87&gt;=C87,D87&lt;DATE(2101,1,1),ISNUMBER(E87),E87&gt;=0,ISNUMBER(F87),F87&gt;=0,F87&lt;=E87),"OK","Review")),"Review")</x:f>
      </x:c>
    </x:row>
    <x:row r="88" ht="23" customHeight="1">
      <x:c r="A88" s="20"/>
      <x:c r="B88" s="20"/>
      <x:c r="C88" s="21"/>
      <x:c r="D88" s="21"/>
      <x:c r="E88" s="24"/>
      <x:c r="F88" s="24"/>
      <x:c r="G88" s="25" t="str">
        <x:f>IF(K88="","",IF(K88="Review","Review",IF(J88="Included",E88-F88,0)))</x:f>
      </x:c>
      <x:c r="H88" s="1" t="str">
        <x:f>IF(K88="","",IF(K88="Review","Review",IF(J88="Included",MAX(Summary!$C$4-D88,0),0)))</x:f>
      </x:c>
      <x:c r="I88" s="1" t="str">
        <x:f>IF(K88="","",IF(K88="Review","Review",IF(J88&lt;&gt;"Included",J88,IF(G88=0,"Paid",IF(H88=0,"Current",IF(H88&lt;=30,"1–30",IF(H88&lt;=60,"31–60",IF(H88&lt;=90,"61–90","90+"))))))))</x:f>
      </x:c>
      <x:c r="J88" s="1" t="str">
        <x:f>IF(K88="","",IF(K88="Review","Review",IF(IFERROR(AND(ISNUMBER(Summary!$C$4),Summary!$C$4&gt;=DATE(2000,1,1),Summary!$C$4&lt;DATE(2101,1,1)),FALSE),IF(C88&gt;Summary!$C$4,"After report date","Included"),"Set report date")))</x:f>
      </x:c>
      <x:c r="K88" s="1" t="str">
        <x:f>IFERROR(IF(COUNTA(A88:F88)=0,"",IF(AND(A88&lt;&gt;"",COUNTIF($A$8:$A$207,A88)=1,B88&lt;&gt;"",ISNUMBER(C88),C88&gt;=DATE(2000,1,1),ISNUMBER(D88),D88&gt;=C88,D88&lt;DATE(2101,1,1),ISNUMBER(E88),E88&gt;=0,ISNUMBER(F88),F88&gt;=0,F88&lt;=E88),"OK","Review")),"Review")</x:f>
      </x:c>
    </x:row>
    <x:row r="89" ht="23" customHeight="1">
      <x:c r="A89" s="20"/>
      <x:c r="B89" s="20"/>
      <x:c r="C89" s="21"/>
      <x:c r="D89" s="21"/>
      <x:c r="E89" s="24"/>
      <x:c r="F89" s="24"/>
      <x:c r="G89" s="25" t="str">
        <x:f>IF(K89="","",IF(K89="Review","Review",IF(J89="Included",E89-F89,0)))</x:f>
      </x:c>
      <x:c r="H89" s="1" t="str">
        <x:f>IF(K89="","",IF(K89="Review","Review",IF(J89="Included",MAX(Summary!$C$4-D89,0),0)))</x:f>
      </x:c>
      <x:c r="I89" s="1" t="str">
        <x:f>IF(K89="","",IF(K89="Review","Review",IF(J89&lt;&gt;"Included",J89,IF(G89=0,"Paid",IF(H89=0,"Current",IF(H89&lt;=30,"1–30",IF(H89&lt;=60,"31–60",IF(H89&lt;=90,"61–90","90+"))))))))</x:f>
      </x:c>
      <x:c r="J89" s="1" t="str">
        <x:f>IF(K89="","",IF(K89="Review","Review",IF(IFERROR(AND(ISNUMBER(Summary!$C$4),Summary!$C$4&gt;=DATE(2000,1,1),Summary!$C$4&lt;DATE(2101,1,1)),FALSE),IF(C89&gt;Summary!$C$4,"After report date","Included"),"Set report date")))</x:f>
      </x:c>
      <x:c r="K89" s="1" t="str">
        <x:f>IFERROR(IF(COUNTA(A89:F89)=0,"",IF(AND(A89&lt;&gt;"",COUNTIF($A$8:$A$207,A89)=1,B89&lt;&gt;"",ISNUMBER(C89),C89&gt;=DATE(2000,1,1),ISNUMBER(D89),D89&gt;=C89,D89&lt;DATE(2101,1,1),ISNUMBER(E89),E89&gt;=0,ISNUMBER(F89),F89&gt;=0,F89&lt;=E89),"OK","Review")),"Review")</x:f>
      </x:c>
    </x:row>
    <x:row r="90" ht="23" customHeight="1">
      <x:c r="A90" s="20"/>
      <x:c r="B90" s="20"/>
      <x:c r="C90" s="21"/>
      <x:c r="D90" s="21"/>
      <x:c r="E90" s="24"/>
      <x:c r="F90" s="24"/>
      <x:c r="G90" s="25" t="str">
        <x:f>IF(K90="","",IF(K90="Review","Review",IF(J90="Included",E90-F90,0)))</x:f>
      </x:c>
      <x:c r="H90" s="1" t="str">
        <x:f>IF(K90="","",IF(K90="Review","Review",IF(J90="Included",MAX(Summary!$C$4-D90,0),0)))</x:f>
      </x:c>
      <x:c r="I90" s="1" t="str">
        <x:f>IF(K90="","",IF(K90="Review","Review",IF(J90&lt;&gt;"Included",J90,IF(G90=0,"Paid",IF(H90=0,"Current",IF(H90&lt;=30,"1–30",IF(H90&lt;=60,"31–60",IF(H90&lt;=90,"61–90","90+"))))))))</x:f>
      </x:c>
      <x:c r="J90" s="1" t="str">
        <x:f>IF(K90="","",IF(K90="Review","Review",IF(IFERROR(AND(ISNUMBER(Summary!$C$4),Summary!$C$4&gt;=DATE(2000,1,1),Summary!$C$4&lt;DATE(2101,1,1)),FALSE),IF(C90&gt;Summary!$C$4,"After report date","Included"),"Set report date")))</x:f>
      </x:c>
      <x:c r="K90" s="1" t="str">
        <x:f>IFERROR(IF(COUNTA(A90:F90)=0,"",IF(AND(A90&lt;&gt;"",COUNTIF($A$8:$A$207,A90)=1,B90&lt;&gt;"",ISNUMBER(C90),C90&gt;=DATE(2000,1,1),ISNUMBER(D90),D90&gt;=C90,D90&lt;DATE(2101,1,1),ISNUMBER(E90),E90&gt;=0,ISNUMBER(F90),F90&gt;=0,F90&lt;=E90),"OK","Review")),"Review")</x:f>
      </x:c>
    </x:row>
    <x:row r="91" ht="23" customHeight="1">
      <x:c r="A91" s="20"/>
      <x:c r="B91" s="20"/>
      <x:c r="C91" s="21"/>
      <x:c r="D91" s="21"/>
      <x:c r="E91" s="24"/>
      <x:c r="F91" s="24"/>
      <x:c r="G91" s="25" t="str">
        <x:f>IF(K91="","",IF(K91="Review","Review",IF(J91="Included",E91-F91,0)))</x:f>
      </x:c>
      <x:c r="H91" s="1" t="str">
        <x:f>IF(K91="","",IF(K91="Review","Review",IF(J91="Included",MAX(Summary!$C$4-D91,0),0)))</x:f>
      </x:c>
      <x:c r="I91" s="1" t="str">
        <x:f>IF(K91="","",IF(K91="Review","Review",IF(J91&lt;&gt;"Included",J91,IF(G91=0,"Paid",IF(H91=0,"Current",IF(H91&lt;=30,"1–30",IF(H91&lt;=60,"31–60",IF(H91&lt;=90,"61–90","90+"))))))))</x:f>
      </x:c>
      <x:c r="J91" s="1" t="str">
        <x:f>IF(K91="","",IF(K91="Review","Review",IF(IFERROR(AND(ISNUMBER(Summary!$C$4),Summary!$C$4&gt;=DATE(2000,1,1),Summary!$C$4&lt;DATE(2101,1,1)),FALSE),IF(C91&gt;Summary!$C$4,"After report date","Included"),"Set report date")))</x:f>
      </x:c>
      <x:c r="K91" s="1" t="str">
        <x:f>IFERROR(IF(COUNTA(A91:F91)=0,"",IF(AND(A91&lt;&gt;"",COUNTIF($A$8:$A$207,A91)=1,B91&lt;&gt;"",ISNUMBER(C91),C91&gt;=DATE(2000,1,1),ISNUMBER(D91),D91&gt;=C91,D91&lt;DATE(2101,1,1),ISNUMBER(E91),E91&gt;=0,ISNUMBER(F91),F91&gt;=0,F91&lt;=E91),"OK","Review")),"Review")</x:f>
      </x:c>
    </x:row>
    <x:row r="92" ht="23" customHeight="1">
      <x:c r="A92" s="20"/>
      <x:c r="B92" s="20"/>
      <x:c r="C92" s="21"/>
      <x:c r="D92" s="21"/>
      <x:c r="E92" s="24"/>
      <x:c r="F92" s="24"/>
      <x:c r="G92" s="25" t="str">
        <x:f>IF(K92="","",IF(K92="Review","Review",IF(J92="Included",E92-F92,0)))</x:f>
      </x:c>
      <x:c r="H92" s="1" t="str">
        <x:f>IF(K92="","",IF(K92="Review","Review",IF(J92="Included",MAX(Summary!$C$4-D92,0),0)))</x:f>
      </x:c>
      <x:c r="I92" s="1" t="str">
        <x:f>IF(K92="","",IF(K92="Review","Review",IF(J92&lt;&gt;"Included",J92,IF(G92=0,"Paid",IF(H92=0,"Current",IF(H92&lt;=30,"1–30",IF(H92&lt;=60,"31–60",IF(H92&lt;=90,"61–90","90+"))))))))</x:f>
      </x:c>
      <x:c r="J92" s="1" t="str">
        <x:f>IF(K92="","",IF(K92="Review","Review",IF(IFERROR(AND(ISNUMBER(Summary!$C$4),Summary!$C$4&gt;=DATE(2000,1,1),Summary!$C$4&lt;DATE(2101,1,1)),FALSE),IF(C92&gt;Summary!$C$4,"After report date","Included"),"Set report date")))</x:f>
      </x:c>
      <x:c r="K92" s="1" t="str">
        <x:f>IFERROR(IF(COUNTA(A92:F92)=0,"",IF(AND(A92&lt;&gt;"",COUNTIF($A$8:$A$207,A92)=1,B92&lt;&gt;"",ISNUMBER(C92),C92&gt;=DATE(2000,1,1),ISNUMBER(D92),D92&gt;=C92,D92&lt;DATE(2101,1,1),ISNUMBER(E92),E92&gt;=0,ISNUMBER(F92),F92&gt;=0,F92&lt;=E92),"OK","Review")),"Review")</x:f>
      </x:c>
    </x:row>
    <x:row r="93" ht="23" customHeight="1">
      <x:c r="A93" s="20"/>
      <x:c r="B93" s="20"/>
      <x:c r="C93" s="21"/>
      <x:c r="D93" s="21"/>
      <x:c r="E93" s="24"/>
      <x:c r="F93" s="24"/>
      <x:c r="G93" s="25" t="str">
        <x:f>IF(K93="","",IF(K93="Review","Review",IF(J93="Included",E93-F93,0)))</x:f>
      </x:c>
      <x:c r="H93" s="1" t="str">
        <x:f>IF(K93="","",IF(K93="Review","Review",IF(J93="Included",MAX(Summary!$C$4-D93,0),0)))</x:f>
      </x:c>
      <x:c r="I93" s="1" t="str">
        <x:f>IF(K93="","",IF(K93="Review","Review",IF(J93&lt;&gt;"Included",J93,IF(G93=0,"Paid",IF(H93=0,"Current",IF(H93&lt;=30,"1–30",IF(H93&lt;=60,"31–60",IF(H93&lt;=90,"61–90","90+"))))))))</x:f>
      </x:c>
      <x:c r="J93" s="1" t="str">
        <x:f>IF(K93="","",IF(K93="Review","Review",IF(IFERROR(AND(ISNUMBER(Summary!$C$4),Summary!$C$4&gt;=DATE(2000,1,1),Summary!$C$4&lt;DATE(2101,1,1)),FALSE),IF(C93&gt;Summary!$C$4,"After report date","Included"),"Set report date")))</x:f>
      </x:c>
      <x:c r="K93" s="1" t="str">
        <x:f>IFERROR(IF(COUNTA(A93:F93)=0,"",IF(AND(A93&lt;&gt;"",COUNTIF($A$8:$A$207,A93)=1,B93&lt;&gt;"",ISNUMBER(C93),C93&gt;=DATE(2000,1,1),ISNUMBER(D93),D93&gt;=C93,D93&lt;DATE(2101,1,1),ISNUMBER(E93),E93&gt;=0,ISNUMBER(F93),F93&gt;=0,F93&lt;=E93),"OK","Review")),"Review")</x:f>
      </x:c>
    </x:row>
    <x:row r="94" ht="23" customHeight="1">
      <x:c r="A94" s="20"/>
      <x:c r="B94" s="20"/>
      <x:c r="C94" s="21"/>
      <x:c r="D94" s="21"/>
      <x:c r="E94" s="24"/>
      <x:c r="F94" s="24"/>
      <x:c r="G94" s="25" t="str">
        <x:f>IF(K94="","",IF(K94="Review","Review",IF(J94="Included",E94-F94,0)))</x:f>
      </x:c>
      <x:c r="H94" s="1" t="str">
        <x:f>IF(K94="","",IF(K94="Review","Review",IF(J94="Included",MAX(Summary!$C$4-D94,0),0)))</x:f>
      </x:c>
      <x:c r="I94" s="1" t="str">
        <x:f>IF(K94="","",IF(K94="Review","Review",IF(J94&lt;&gt;"Included",J94,IF(G94=0,"Paid",IF(H94=0,"Current",IF(H94&lt;=30,"1–30",IF(H94&lt;=60,"31–60",IF(H94&lt;=90,"61–90","90+"))))))))</x:f>
      </x:c>
      <x:c r="J94" s="1" t="str">
        <x:f>IF(K94="","",IF(K94="Review","Review",IF(IFERROR(AND(ISNUMBER(Summary!$C$4),Summary!$C$4&gt;=DATE(2000,1,1),Summary!$C$4&lt;DATE(2101,1,1)),FALSE),IF(C94&gt;Summary!$C$4,"After report date","Included"),"Set report date")))</x:f>
      </x:c>
      <x:c r="K94" s="1" t="str">
        <x:f>IFERROR(IF(COUNTA(A94:F94)=0,"",IF(AND(A94&lt;&gt;"",COUNTIF($A$8:$A$207,A94)=1,B94&lt;&gt;"",ISNUMBER(C94),C94&gt;=DATE(2000,1,1),ISNUMBER(D94),D94&gt;=C94,D94&lt;DATE(2101,1,1),ISNUMBER(E94),E94&gt;=0,ISNUMBER(F94),F94&gt;=0,F94&lt;=E94),"OK","Review")),"Review")</x:f>
      </x:c>
    </x:row>
    <x:row r="95" ht="23" customHeight="1">
      <x:c r="A95" s="20"/>
      <x:c r="B95" s="20"/>
      <x:c r="C95" s="21"/>
      <x:c r="D95" s="21"/>
      <x:c r="E95" s="24"/>
      <x:c r="F95" s="24"/>
      <x:c r="G95" s="25" t="str">
        <x:f>IF(K95="","",IF(K95="Review","Review",IF(J95="Included",E95-F95,0)))</x:f>
      </x:c>
      <x:c r="H95" s="1" t="str">
        <x:f>IF(K95="","",IF(K95="Review","Review",IF(J95="Included",MAX(Summary!$C$4-D95,0),0)))</x:f>
      </x:c>
      <x:c r="I95" s="1" t="str">
        <x:f>IF(K95="","",IF(K95="Review","Review",IF(J95&lt;&gt;"Included",J95,IF(G95=0,"Paid",IF(H95=0,"Current",IF(H95&lt;=30,"1–30",IF(H95&lt;=60,"31–60",IF(H95&lt;=90,"61–90","90+"))))))))</x:f>
      </x:c>
      <x:c r="J95" s="1" t="str">
        <x:f>IF(K95="","",IF(K95="Review","Review",IF(IFERROR(AND(ISNUMBER(Summary!$C$4),Summary!$C$4&gt;=DATE(2000,1,1),Summary!$C$4&lt;DATE(2101,1,1)),FALSE),IF(C95&gt;Summary!$C$4,"After report date","Included"),"Set report date")))</x:f>
      </x:c>
      <x:c r="K95" s="1" t="str">
        <x:f>IFERROR(IF(COUNTA(A95:F95)=0,"",IF(AND(A95&lt;&gt;"",COUNTIF($A$8:$A$207,A95)=1,B95&lt;&gt;"",ISNUMBER(C95),C95&gt;=DATE(2000,1,1),ISNUMBER(D95),D95&gt;=C95,D95&lt;DATE(2101,1,1),ISNUMBER(E95),E95&gt;=0,ISNUMBER(F95),F95&gt;=0,F95&lt;=E95),"OK","Review")),"Review")</x:f>
      </x:c>
    </x:row>
    <x:row r="96" ht="23" customHeight="1">
      <x:c r="A96" s="20"/>
      <x:c r="B96" s="20"/>
      <x:c r="C96" s="21"/>
      <x:c r="D96" s="21"/>
      <x:c r="E96" s="24"/>
      <x:c r="F96" s="24"/>
      <x:c r="G96" s="25" t="str">
        <x:f>IF(K96="","",IF(K96="Review","Review",IF(J96="Included",E96-F96,0)))</x:f>
      </x:c>
      <x:c r="H96" s="1" t="str">
        <x:f>IF(K96="","",IF(K96="Review","Review",IF(J96="Included",MAX(Summary!$C$4-D96,0),0)))</x:f>
      </x:c>
      <x:c r="I96" s="1" t="str">
        <x:f>IF(K96="","",IF(K96="Review","Review",IF(J96&lt;&gt;"Included",J96,IF(G96=0,"Paid",IF(H96=0,"Current",IF(H96&lt;=30,"1–30",IF(H96&lt;=60,"31–60",IF(H96&lt;=90,"61–90","90+"))))))))</x:f>
      </x:c>
      <x:c r="J96" s="1" t="str">
        <x:f>IF(K96="","",IF(K96="Review","Review",IF(IFERROR(AND(ISNUMBER(Summary!$C$4),Summary!$C$4&gt;=DATE(2000,1,1),Summary!$C$4&lt;DATE(2101,1,1)),FALSE),IF(C96&gt;Summary!$C$4,"After report date","Included"),"Set report date")))</x:f>
      </x:c>
      <x:c r="K96" s="1" t="str">
        <x:f>IFERROR(IF(COUNTA(A96:F96)=0,"",IF(AND(A96&lt;&gt;"",COUNTIF($A$8:$A$207,A96)=1,B96&lt;&gt;"",ISNUMBER(C96),C96&gt;=DATE(2000,1,1),ISNUMBER(D96),D96&gt;=C96,D96&lt;DATE(2101,1,1),ISNUMBER(E96),E96&gt;=0,ISNUMBER(F96),F96&gt;=0,F96&lt;=E96),"OK","Review")),"Review")</x:f>
      </x:c>
    </x:row>
    <x:row r="97" ht="23" customHeight="1">
      <x:c r="A97" s="20"/>
      <x:c r="B97" s="20"/>
      <x:c r="C97" s="21"/>
      <x:c r="D97" s="21"/>
      <x:c r="E97" s="24"/>
      <x:c r="F97" s="24"/>
      <x:c r="G97" s="25" t="str">
        <x:f>IF(K97="","",IF(K97="Review","Review",IF(J97="Included",E97-F97,0)))</x:f>
      </x:c>
      <x:c r="H97" s="1" t="str">
        <x:f>IF(K97="","",IF(K97="Review","Review",IF(J97="Included",MAX(Summary!$C$4-D97,0),0)))</x:f>
      </x:c>
      <x:c r="I97" s="1" t="str">
        <x:f>IF(K97="","",IF(K97="Review","Review",IF(J97&lt;&gt;"Included",J97,IF(G97=0,"Paid",IF(H97=0,"Current",IF(H97&lt;=30,"1–30",IF(H97&lt;=60,"31–60",IF(H97&lt;=90,"61–90","90+"))))))))</x:f>
      </x:c>
      <x:c r="J97" s="1" t="str">
        <x:f>IF(K97="","",IF(K97="Review","Review",IF(IFERROR(AND(ISNUMBER(Summary!$C$4),Summary!$C$4&gt;=DATE(2000,1,1),Summary!$C$4&lt;DATE(2101,1,1)),FALSE),IF(C97&gt;Summary!$C$4,"After report date","Included"),"Set report date")))</x:f>
      </x:c>
      <x:c r="K97" s="1" t="str">
        <x:f>IFERROR(IF(COUNTA(A97:F97)=0,"",IF(AND(A97&lt;&gt;"",COUNTIF($A$8:$A$207,A97)=1,B97&lt;&gt;"",ISNUMBER(C97),C97&gt;=DATE(2000,1,1),ISNUMBER(D97),D97&gt;=C97,D97&lt;DATE(2101,1,1),ISNUMBER(E97),E97&gt;=0,ISNUMBER(F97),F97&gt;=0,F97&lt;=E97),"OK","Review")),"Review")</x:f>
      </x:c>
    </x:row>
    <x:row r="98" ht="23" customHeight="1">
      <x:c r="A98" s="20"/>
      <x:c r="B98" s="20"/>
      <x:c r="C98" s="21"/>
      <x:c r="D98" s="21"/>
      <x:c r="E98" s="24"/>
      <x:c r="F98" s="24"/>
      <x:c r="G98" s="25" t="str">
        <x:f>IF(K98="","",IF(K98="Review","Review",IF(J98="Included",E98-F98,0)))</x:f>
      </x:c>
      <x:c r="H98" s="1" t="str">
        <x:f>IF(K98="","",IF(K98="Review","Review",IF(J98="Included",MAX(Summary!$C$4-D98,0),0)))</x:f>
      </x:c>
      <x:c r="I98" s="1" t="str">
        <x:f>IF(K98="","",IF(K98="Review","Review",IF(J98&lt;&gt;"Included",J98,IF(G98=0,"Paid",IF(H98=0,"Current",IF(H98&lt;=30,"1–30",IF(H98&lt;=60,"31–60",IF(H98&lt;=90,"61–90","90+"))))))))</x:f>
      </x:c>
      <x:c r="J98" s="1" t="str">
        <x:f>IF(K98="","",IF(K98="Review","Review",IF(IFERROR(AND(ISNUMBER(Summary!$C$4),Summary!$C$4&gt;=DATE(2000,1,1),Summary!$C$4&lt;DATE(2101,1,1)),FALSE),IF(C98&gt;Summary!$C$4,"After report date","Included"),"Set report date")))</x:f>
      </x:c>
      <x:c r="K98" s="1" t="str">
        <x:f>IFERROR(IF(COUNTA(A98:F98)=0,"",IF(AND(A98&lt;&gt;"",COUNTIF($A$8:$A$207,A98)=1,B98&lt;&gt;"",ISNUMBER(C98),C98&gt;=DATE(2000,1,1),ISNUMBER(D98),D98&gt;=C98,D98&lt;DATE(2101,1,1),ISNUMBER(E98),E98&gt;=0,ISNUMBER(F98),F98&gt;=0,F98&lt;=E98),"OK","Review")),"Review")</x:f>
      </x:c>
    </x:row>
    <x:row r="99" ht="23" customHeight="1">
      <x:c r="A99" s="20"/>
      <x:c r="B99" s="20"/>
      <x:c r="C99" s="21"/>
      <x:c r="D99" s="21"/>
      <x:c r="E99" s="24"/>
      <x:c r="F99" s="24"/>
      <x:c r="G99" s="25" t="str">
        <x:f>IF(K99="","",IF(K99="Review","Review",IF(J99="Included",E99-F99,0)))</x:f>
      </x:c>
      <x:c r="H99" s="1" t="str">
        <x:f>IF(K99="","",IF(K99="Review","Review",IF(J99="Included",MAX(Summary!$C$4-D99,0),0)))</x:f>
      </x:c>
      <x:c r="I99" s="1" t="str">
        <x:f>IF(K99="","",IF(K99="Review","Review",IF(J99&lt;&gt;"Included",J99,IF(G99=0,"Paid",IF(H99=0,"Current",IF(H99&lt;=30,"1–30",IF(H99&lt;=60,"31–60",IF(H99&lt;=90,"61–90","90+"))))))))</x:f>
      </x:c>
      <x:c r="J99" s="1" t="str">
        <x:f>IF(K99="","",IF(K99="Review","Review",IF(IFERROR(AND(ISNUMBER(Summary!$C$4),Summary!$C$4&gt;=DATE(2000,1,1),Summary!$C$4&lt;DATE(2101,1,1)),FALSE),IF(C99&gt;Summary!$C$4,"After report date","Included"),"Set report date")))</x:f>
      </x:c>
      <x:c r="K99" s="1" t="str">
        <x:f>IFERROR(IF(COUNTA(A99:F99)=0,"",IF(AND(A99&lt;&gt;"",COUNTIF($A$8:$A$207,A99)=1,B99&lt;&gt;"",ISNUMBER(C99),C99&gt;=DATE(2000,1,1),ISNUMBER(D99),D99&gt;=C99,D99&lt;DATE(2101,1,1),ISNUMBER(E99),E99&gt;=0,ISNUMBER(F99),F99&gt;=0,F99&lt;=E99),"OK","Review")),"Review")</x:f>
      </x:c>
    </x:row>
    <x:row r="100" ht="23" customHeight="1">
      <x:c r="A100" s="20"/>
      <x:c r="B100" s="20"/>
      <x:c r="C100" s="21"/>
      <x:c r="D100" s="21"/>
      <x:c r="E100" s="24"/>
      <x:c r="F100" s="24"/>
      <x:c r="G100" s="25" t="str">
        <x:f>IF(K100="","",IF(K100="Review","Review",IF(J100="Included",E100-F100,0)))</x:f>
      </x:c>
      <x:c r="H100" s="1" t="str">
        <x:f>IF(K100="","",IF(K100="Review","Review",IF(J100="Included",MAX(Summary!$C$4-D100,0),0)))</x:f>
      </x:c>
      <x:c r="I100" s="1" t="str">
        <x:f>IF(K100="","",IF(K100="Review","Review",IF(J100&lt;&gt;"Included",J100,IF(G100=0,"Paid",IF(H100=0,"Current",IF(H100&lt;=30,"1–30",IF(H100&lt;=60,"31–60",IF(H100&lt;=90,"61–90","90+"))))))))</x:f>
      </x:c>
      <x:c r="J100" s="1" t="str">
        <x:f>IF(K100="","",IF(K100="Review","Review",IF(IFERROR(AND(ISNUMBER(Summary!$C$4),Summary!$C$4&gt;=DATE(2000,1,1),Summary!$C$4&lt;DATE(2101,1,1)),FALSE),IF(C100&gt;Summary!$C$4,"After report date","Included"),"Set report date")))</x:f>
      </x:c>
      <x:c r="K100" s="1" t="str">
        <x:f>IFERROR(IF(COUNTA(A100:F100)=0,"",IF(AND(A100&lt;&gt;"",COUNTIF($A$8:$A$207,A100)=1,B100&lt;&gt;"",ISNUMBER(C100),C100&gt;=DATE(2000,1,1),ISNUMBER(D100),D100&gt;=C100,D100&lt;DATE(2101,1,1),ISNUMBER(E100),E100&gt;=0,ISNUMBER(F100),F100&gt;=0,F100&lt;=E100),"OK","Review")),"Review")</x:f>
      </x:c>
    </x:row>
    <x:row r="101" ht="23" customHeight="1">
      <x:c r="A101" s="20"/>
      <x:c r="B101" s="20"/>
      <x:c r="C101" s="21"/>
      <x:c r="D101" s="21"/>
      <x:c r="E101" s="24"/>
      <x:c r="F101" s="24"/>
      <x:c r="G101" s="25" t="str">
        <x:f>IF(K101="","",IF(K101="Review","Review",IF(J101="Included",E101-F101,0)))</x:f>
      </x:c>
      <x:c r="H101" s="1" t="str">
        <x:f>IF(K101="","",IF(K101="Review","Review",IF(J101="Included",MAX(Summary!$C$4-D101,0),0)))</x:f>
      </x:c>
      <x:c r="I101" s="1" t="str">
        <x:f>IF(K101="","",IF(K101="Review","Review",IF(J101&lt;&gt;"Included",J101,IF(G101=0,"Paid",IF(H101=0,"Current",IF(H101&lt;=30,"1–30",IF(H101&lt;=60,"31–60",IF(H101&lt;=90,"61–90","90+"))))))))</x:f>
      </x:c>
      <x:c r="J101" s="1" t="str">
        <x:f>IF(K101="","",IF(K101="Review","Review",IF(IFERROR(AND(ISNUMBER(Summary!$C$4),Summary!$C$4&gt;=DATE(2000,1,1),Summary!$C$4&lt;DATE(2101,1,1)),FALSE),IF(C101&gt;Summary!$C$4,"After report date","Included"),"Set report date")))</x:f>
      </x:c>
      <x:c r="K101" s="1" t="str">
        <x:f>IFERROR(IF(COUNTA(A101:F101)=0,"",IF(AND(A101&lt;&gt;"",COUNTIF($A$8:$A$207,A101)=1,B101&lt;&gt;"",ISNUMBER(C101),C101&gt;=DATE(2000,1,1),ISNUMBER(D101),D101&gt;=C101,D101&lt;DATE(2101,1,1),ISNUMBER(E101),E101&gt;=0,ISNUMBER(F101),F101&gt;=0,F101&lt;=E101),"OK","Review")),"Review")</x:f>
      </x:c>
    </x:row>
    <x:row r="102" ht="23" customHeight="1">
      <x:c r="A102" s="20"/>
      <x:c r="B102" s="20"/>
      <x:c r="C102" s="21"/>
      <x:c r="D102" s="21"/>
      <x:c r="E102" s="24"/>
      <x:c r="F102" s="24"/>
      <x:c r="G102" s="25" t="str">
        <x:f>IF(K102="","",IF(K102="Review","Review",IF(J102="Included",E102-F102,0)))</x:f>
      </x:c>
      <x:c r="H102" s="1" t="str">
        <x:f>IF(K102="","",IF(K102="Review","Review",IF(J102="Included",MAX(Summary!$C$4-D102,0),0)))</x:f>
      </x:c>
      <x:c r="I102" s="1" t="str">
        <x:f>IF(K102="","",IF(K102="Review","Review",IF(J102&lt;&gt;"Included",J102,IF(G102=0,"Paid",IF(H102=0,"Current",IF(H102&lt;=30,"1–30",IF(H102&lt;=60,"31–60",IF(H102&lt;=90,"61–90","90+"))))))))</x:f>
      </x:c>
      <x:c r="J102" s="1" t="str">
        <x:f>IF(K102="","",IF(K102="Review","Review",IF(IFERROR(AND(ISNUMBER(Summary!$C$4),Summary!$C$4&gt;=DATE(2000,1,1),Summary!$C$4&lt;DATE(2101,1,1)),FALSE),IF(C102&gt;Summary!$C$4,"After report date","Included"),"Set report date")))</x:f>
      </x:c>
      <x:c r="K102" s="1" t="str">
        <x:f>IFERROR(IF(COUNTA(A102:F102)=0,"",IF(AND(A102&lt;&gt;"",COUNTIF($A$8:$A$207,A102)=1,B102&lt;&gt;"",ISNUMBER(C102),C102&gt;=DATE(2000,1,1),ISNUMBER(D102),D102&gt;=C102,D102&lt;DATE(2101,1,1),ISNUMBER(E102),E102&gt;=0,ISNUMBER(F102),F102&gt;=0,F102&lt;=E102),"OK","Review")),"Review")</x:f>
      </x:c>
    </x:row>
    <x:row r="103" ht="23" customHeight="1">
      <x:c r="A103" s="20"/>
      <x:c r="B103" s="20"/>
      <x:c r="C103" s="21"/>
      <x:c r="D103" s="21"/>
      <x:c r="E103" s="24"/>
      <x:c r="F103" s="24"/>
      <x:c r="G103" s="25" t="str">
        <x:f>IF(K103="","",IF(K103="Review","Review",IF(J103="Included",E103-F103,0)))</x:f>
      </x:c>
      <x:c r="H103" s="1" t="str">
        <x:f>IF(K103="","",IF(K103="Review","Review",IF(J103="Included",MAX(Summary!$C$4-D103,0),0)))</x:f>
      </x:c>
      <x:c r="I103" s="1" t="str">
        <x:f>IF(K103="","",IF(K103="Review","Review",IF(J103&lt;&gt;"Included",J103,IF(G103=0,"Paid",IF(H103=0,"Current",IF(H103&lt;=30,"1–30",IF(H103&lt;=60,"31–60",IF(H103&lt;=90,"61–90","90+"))))))))</x:f>
      </x:c>
      <x:c r="J103" s="1" t="str">
        <x:f>IF(K103="","",IF(K103="Review","Review",IF(IFERROR(AND(ISNUMBER(Summary!$C$4),Summary!$C$4&gt;=DATE(2000,1,1),Summary!$C$4&lt;DATE(2101,1,1)),FALSE),IF(C103&gt;Summary!$C$4,"After report date","Included"),"Set report date")))</x:f>
      </x:c>
      <x:c r="K103" s="1" t="str">
        <x:f>IFERROR(IF(COUNTA(A103:F103)=0,"",IF(AND(A103&lt;&gt;"",COUNTIF($A$8:$A$207,A103)=1,B103&lt;&gt;"",ISNUMBER(C103),C103&gt;=DATE(2000,1,1),ISNUMBER(D103),D103&gt;=C103,D103&lt;DATE(2101,1,1),ISNUMBER(E103),E103&gt;=0,ISNUMBER(F103),F103&gt;=0,F103&lt;=E103),"OK","Review")),"Review")</x:f>
      </x:c>
    </x:row>
    <x:row r="104" ht="23" customHeight="1">
      <x:c r="A104" s="20"/>
      <x:c r="B104" s="20"/>
      <x:c r="C104" s="21"/>
      <x:c r="D104" s="21"/>
      <x:c r="E104" s="24"/>
      <x:c r="F104" s="24"/>
      <x:c r="G104" s="25" t="str">
        <x:f>IF(K104="","",IF(K104="Review","Review",IF(J104="Included",E104-F104,0)))</x:f>
      </x:c>
      <x:c r="H104" s="1" t="str">
        <x:f>IF(K104="","",IF(K104="Review","Review",IF(J104="Included",MAX(Summary!$C$4-D104,0),0)))</x:f>
      </x:c>
      <x:c r="I104" s="1" t="str">
        <x:f>IF(K104="","",IF(K104="Review","Review",IF(J104&lt;&gt;"Included",J104,IF(G104=0,"Paid",IF(H104=0,"Current",IF(H104&lt;=30,"1–30",IF(H104&lt;=60,"31–60",IF(H104&lt;=90,"61–90","90+"))))))))</x:f>
      </x:c>
      <x:c r="J104" s="1" t="str">
        <x:f>IF(K104="","",IF(K104="Review","Review",IF(IFERROR(AND(ISNUMBER(Summary!$C$4),Summary!$C$4&gt;=DATE(2000,1,1),Summary!$C$4&lt;DATE(2101,1,1)),FALSE),IF(C104&gt;Summary!$C$4,"After report date","Included"),"Set report date")))</x:f>
      </x:c>
      <x:c r="K104" s="1" t="str">
        <x:f>IFERROR(IF(COUNTA(A104:F104)=0,"",IF(AND(A104&lt;&gt;"",COUNTIF($A$8:$A$207,A104)=1,B104&lt;&gt;"",ISNUMBER(C104),C104&gt;=DATE(2000,1,1),ISNUMBER(D104),D104&gt;=C104,D104&lt;DATE(2101,1,1),ISNUMBER(E104),E104&gt;=0,ISNUMBER(F104),F104&gt;=0,F104&lt;=E104),"OK","Review")),"Review")</x:f>
      </x:c>
    </x:row>
    <x:row r="105" ht="23" customHeight="1">
      <x:c r="A105" s="20"/>
      <x:c r="B105" s="20"/>
      <x:c r="C105" s="21"/>
      <x:c r="D105" s="21"/>
      <x:c r="E105" s="24"/>
      <x:c r="F105" s="24"/>
      <x:c r="G105" s="25" t="str">
        <x:f>IF(K105="","",IF(K105="Review","Review",IF(J105="Included",E105-F105,0)))</x:f>
      </x:c>
      <x:c r="H105" s="1" t="str">
        <x:f>IF(K105="","",IF(K105="Review","Review",IF(J105="Included",MAX(Summary!$C$4-D105,0),0)))</x:f>
      </x:c>
      <x:c r="I105" s="1" t="str">
        <x:f>IF(K105="","",IF(K105="Review","Review",IF(J105&lt;&gt;"Included",J105,IF(G105=0,"Paid",IF(H105=0,"Current",IF(H105&lt;=30,"1–30",IF(H105&lt;=60,"31–60",IF(H105&lt;=90,"61–90","90+"))))))))</x:f>
      </x:c>
      <x:c r="J105" s="1" t="str">
        <x:f>IF(K105="","",IF(K105="Review","Review",IF(IFERROR(AND(ISNUMBER(Summary!$C$4),Summary!$C$4&gt;=DATE(2000,1,1),Summary!$C$4&lt;DATE(2101,1,1)),FALSE),IF(C105&gt;Summary!$C$4,"After report date","Included"),"Set report date")))</x:f>
      </x:c>
      <x:c r="K105" s="1" t="str">
        <x:f>IFERROR(IF(COUNTA(A105:F105)=0,"",IF(AND(A105&lt;&gt;"",COUNTIF($A$8:$A$207,A105)=1,B105&lt;&gt;"",ISNUMBER(C105),C105&gt;=DATE(2000,1,1),ISNUMBER(D105),D105&gt;=C105,D105&lt;DATE(2101,1,1),ISNUMBER(E105),E105&gt;=0,ISNUMBER(F105),F105&gt;=0,F105&lt;=E105),"OK","Review")),"Review")</x:f>
      </x:c>
    </x:row>
    <x:row r="106" ht="23" customHeight="1">
      <x:c r="A106" s="20"/>
      <x:c r="B106" s="20"/>
      <x:c r="C106" s="21"/>
      <x:c r="D106" s="21"/>
      <x:c r="E106" s="24"/>
      <x:c r="F106" s="24"/>
      <x:c r="G106" s="25" t="str">
        <x:f>IF(K106="","",IF(K106="Review","Review",IF(J106="Included",E106-F106,0)))</x:f>
      </x:c>
      <x:c r="H106" s="1" t="str">
        <x:f>IF(K106="","",IF(K106="Review","Review",IF(J106="Included",MAX(Summary!$C$4-D106,0),0)))</x:f>
      </x:c>
      <x:c r="I106" s="1" t="str">
        <x:f>IF(K106="","",IF(K106="Review","Review",IF(J106&lt;&gt;"Included",J106,IF(G106=0,"Paid",IF(H106=0,"Current",IF(H106&lt;=30,"1–30",IF(H106&lt;=60,"31–60",IF(H106&lt;=90,"61–90","90+"))))))))</x:f>
      </x:c>
      <x:c r="J106" s="1" t="str">
        <x:f>IF(K106="","",IF(K106="Review","Review",IF(IFERROR(AND(ISNUMBER(Summary!$C$4),Summary!$C$4&gt;=DATE(2000,1,1),Summary!$C$4&lt;DATE(2101,1,1)),FALSE),IF(C106&gt;Summary!$C$4,"After report date","Included"),"Set report date")))</x:f>
      </x:c>
      <x:c r="K106" s="1" t="str">
        <x:f>IFERROR(IF(COUNTA(A106:F106)=0,"",IF(AND(A106&lt;&gt;"",COUNTIF($A$8:$A$207,A106)=1,B106&lt;&gt;"",ISNUMBER(C106),C106&gt;=DATE(2000,1,1),ISNUMBER(D106),D106&gt;=C106,D106&lt;DATE(2101,1,1),ISNUMBER(E106),E106&gt;=0,ISNUMBER(F106),F106&gt;=0,F106&lt;=E106),"OK","Review")),"Review")</x:f>
      </x:c>
    </x:row>
    <x:row r="107" ht="23" customHeight="1">
      <x:c r="A107" s="20"/>
      <x:c r="B107" s="20"/>
      <x:c r="C107" s="21"/>
      <x:c r="D107" s="21"/>
      <x:c r="E107" s="24"/>
      <x:c r="F107" s="24"/>
      <x:c r="G107" s="25" t="str">
        <x:f>IF(K107="","",IF(K107="Review","Review",IF(J107="Included",E107-F107,0)))</x:f>
      </x:c>
      <x:c r="H107" s="1" t="str">
        <x:f>IF(K107="","",IF(K107="Review","Review",IF(J107="Included",MAX(Summary!$C$4-D107,0),0)))</x:f>
      </x:c>
      <x:c r="I107" s="1" t="str">
        <x:f>IF(K107="","",IF(K107="Review","Review",IF(J107&lt;&gt;"Included",J107,IF(G107=0,"Paid",IF(H107=0,"Current",IF(H107&lt;=30,"1–30",IF(H107&lt;=60,"31–60",IF(H107&lt;=90,"61–90","90+"))))))))</x:f>
      </x:c>
      <x:c r="J107" s="1" t="str">
        <x:f>IF(K107="","",IF(K107="Review","Review",IF(IFERROR(AND(ISNUMBER(Summary!$C$4),Summary!$C$4&gt;=DATE(2000,1,1),Summary!$C$4&lt;DATE(2101,1,1)),FALSE),IF(C107&gt;Summary!$C$4,"After report date","Included"),"Set report date")))</x:f>
      </x:c>
      <x:c r="K107" s="1" t="str">
        <x:f>IFERROR(IF(COUNTA(A107:F107)=0,"",IF(AND(A107&lt;&gt;"",COUNTIF($A$8:$A$207,A107)=1,B107&lt;&gt;"",ISNUMBER(C107),C107&gt;=DATE(2000,1,1),ISNUMBER(D107),D107&gt;=C107,D107&lt;DATE(2101,1,1),ISNUMBER(E107),E107&gt;=0,ISNUMBER(F107),F107&gt;=0,F107&lt;=E107),"OK","Review")),"Review")</x:f>
      </x:c>
    </x:row>
    <x:row r="108" ht="23" customHeight="1">
      <x:c r="A108" s="20"/>
      <x:c r="B108" s="20"/>
      <x:c r="C108" s="21"/>
      <x:c r="D108" s="21"/>
      <x:c r="E108" s="24"/>
      <x:c r="F108" s="24"/>
      <x:c r="G108" s="25" t="str">
        <x:f>IF(K108="","",IF(K108="Review","Review",IF(J108="Included",E108-F108,0)))</x:f>
      </x:c>
      <x:c r="H108" s="1" t="str">
        <x:f>IF(K108="","",IF(K108="Review","Review",IF(J108="Included",MAX(Summary!$C$4-D108,0),0)))</x:f>
      </x:c>
      <x:c r="I108" s="1" t="str">
        <x:f>IF(K108="","",IF(K108="Review","Review",IF(J108&lt;&gt;"Included",J108,IF(G108=0,"Paid",IF(H108=0,"Current",IF(H108&lt;=30,"1–30",IF(H108&lt;=60,"31–60",IF(H108&lt;=90,"61–90","90+"))))))))</x:f>
      </x:c>
      <x:c r="J108" s="1" t="str">
        <x:f>IF(K108="","",IF(K108="Review","Review",IF(IFERROR(AND(ISNUMBER(Summary!$C$4),Summary!$C$4&gt;=DATE(2000,1,1),Summary!$C$4&lt;DATE(2101,1,1)),FALSE),IF(C108&gt;Summary!$C$4,"After report date","Included"),"Set report date")))</x:f>
      </x:c>
      <x:c r="K108" s="1" t="str">
        <x:f>IFERROR(IF(COUNTA(A108:F108)=0,"",IF(AND(A108&lt;&gt;"",COUNTIF($A$8:$A$207,A108)=1,B108&lt;&gt;"",ISNUMBER(C108),C108&gt;=DATE(2000,1,1),ISNUMBER(D108),D108&gt;=C108,D108&lt;DATE(2101,1,1),ISNUMBER(E108),E108&gt;=0,ISNUMBER(F108),F108&gt;=0,F108&lt;=E108),"OK","Review")),"Review")</x:f>
      </x:c>
    </x:row>
    <x:row r="109" ht="23" customHeight="1">
      <x:c r="A109" s="20"/>
      <x:c r="B109" s="20"/>
      <x:c r="C109" s="21"/>
      <x:c r="D109" s="21"/>
      <x:c r="E109" s="24"/>
      <x:c r="F109" s="24"/>
      <x:c r="G109" s="25" t="str">
        <x:f>IF(K109="","",IF(K109="Review","Review",IF(J109="Included",E109-F109,0)))</x:f>
      </x:c>
      <x:c r="H109" s="1" t="str">
        <x:f>IF(K109="","",IF(K109="Review","Review",IF(J109="Included",MAX(Summary!$C$4-D109,0),0)))</x:f>
      </x:c>
      <x:c r="I109" s="1" t="str">
        <x:f>IF(K109="","",IF(K109="Review","Review",IF(J109&lt;&gt;"Included",J109,IF(G109=0,"Paid",IF(H109=0,"Current",IF(H109&lt;=30,"1–30",IF(H109&lt;=60,"31–60",IF(H109&lt;=90,"61–90","90+"))))))))</x:f>
      </x:c>
      <x:c r="J109" s="1" t="str">
        <x:f>IF(K109="","",IF(K109="Review","Review",IF(IFERROR(AND(ISNUMBER(Summary!$C$4),Summary!$C$4&gt;=DATE(2000,1,1),Summary!$C$4&lt;DATE(2101,1,1)),FALSE),IF(C109&gt;Summary!$C$4,"After report date","Included"),"Set report date")))</x:f>
      </x:c>
      <x:c r="K109" s="1" t="str">
        <x:f>IFERROR(IF(COUNTA(A109:F109)=0,"",IF(AND(A109&lt;&gt;"",COUNTIF($A$8:$A$207,A109)=1,B109&lt;&gt;"",ISNUMBER(C109),C109&gt;=DATE(2000,1,1),ISNUMBER(D109),D109&gt;=C109,D109&lt;DATE(2101,1,1),ISNUMBER(E109),E109&gt;=0,ISNUMBER(F109),F109&gt;=0,F109&lt;=E109),"OK","Review")),"Review")</x:f>
      </x:c>
    </x:row>
    <x:row r="110" ht="23" customHeight="1">
      <x:c r="A110" s="20"/>
      <x:c r="B110" s="20"/>
      <x:c r="C110" s="21"/>
      <x:c r="D110" s="21"/>
      <x:c r="E110" s="24"/>
      <x:c r="F110" s="24"/>
      <x:c r="G110" s="25" t="str">
        <x:f>IF(K110="","",IF(K110="Review","Review",IF(J110="Included",E110-F110,0)))</x:f>
      </x:c>
      <x:c r="H110" s="1" t="str">
        <x:f>IF(K110="","",IF(K110="Review","Review",IF(J110="Included",MAX(Summary!$C$4-D110,0),0)))</x:f>
      </x:c>
      <x:c r="I110" s="1" t="str">
        <x:f>IF(K110="","",IF(K110="Review","Review",IF(J110&lt;&gt;"Included",J110,IF(G110=0,"Paid",IF(H110=0,"Current",IF(H110&lt;=30,"1–30",IF(H110&lt;=60,"31–60",IF(H110&lt;=90,"61–90","90+"))))))))</x:f>
      </x:c>
      <x:c r="J110" s="1" t="str">
        <x:f>IF(K110="","",IF(K110="Review","Review",IF(IFERROR(AND(ISNUMBER(Summary!$C$4),Summary!$C$4&gt;=DATE(2000,1,1),Summary!$C$4&lt;DATE(2101,1,1)),FALSE),IF(C110&gt;Summary!$C$4,"After report date","Included"),"Set report date")))</x:f>
      </x:c>
      <x:c r="K110" s="1" t="str">
        <x:f>IFERROR(IF(COUNTA(A110:F110)=0,"",IF(AND(A110&lt;&gt;"",COUNTIF($A$8:$A$207,A110)=1,B110&lt;&gt;"",ISNUMBER(C110),C110&gt;=DATE(2000,1,1),ISNUMBER(D110),D110&gt;=C110,D110&lt;DATE(2101,1,1),ISNUMBER(E110),E110&gt;=0,ISNUMBER(F110),F110&gt;=0,F110&lt;=E110),"OK","Review")),"Review")</x:f>
      </x:c>
    </x:row>
    <x:row r="111" ht="23" customHeight="1">
      <x:c r="A111" s="20"/>
      <x:c r="B111" s="20"/>
      <x:c r="C111" s="21"/>
      <x:c r="D111" s="21"/>
      <x:c r="E111" s="24"/>
      <x:c r="F111" s="24"/>
      <x:c r="G111" s="25" t="str">
        <x:f>IF(K111="","",IF(K111="Review","Review",IF(J111="Included",E111-F111,0)))</x:f>
      </x:c>
      <x:c r="H111" s="1" t="str">
        <x:f>IF(K111="","",IF(K111="Review","Review",IF(J111="Included",MAX(Summary!$C$4-D111,0),0)))</x:f>
      </x:c>
      <x:c r="I111" s="1" t="str">
        <x:f>IF(K111="","",IF(K111="Review","Review",IF(J111&lt;&gt;"Included",J111,IF(G111=0,"Paid",IF(H111=0,"Current",IF(H111&lt;=30,"1–30",IF(H111&lt;=60,"31–60",IF(H111&lt;=90,"61–90","90+"))))))))</x:f>
      </x:c>
      <x:c r="J111" s="1" t="str">
        <x:f>IF(K111="","",IF(K111="Review","Review",IF(IFERROR(AND(ISNUMBER(Summary!$C$4),Summary!$C$4&gt;=DATE(2000,1,1),Summary!$C$4&lt;DATE(2101,1,1)),FALSE),IF(C111&gt;Summary!$C$4,"After report date","Included"),"Set report date")))</x:f>
      </x:c>
      <x:c r="K111" s="1" t="str">
        <x:f>IFERROR(IF(COUNTA(A111:F111)=0,"",IF(AND(A111&lt;&gt;"",COUNTIF($A$8:$A$207,A111)=1,B111&lt;&gt;"",ISNUMBER(C111),C111&gt;=DATE(2000,1,1),ISNUMBER(D111),D111&gt;=C111,D111&lt;DATE(2101,1,1),ISNUMBER(E111),E111&gt;=0,ISNUMBER(F111),F111&gt;=0,F111&lt;=E111),"OK","Review")),"Review")</x:f>
      </x:c>
    </x:row>
    <x:row r="112" ht="23" customHeight="1">
      <x:c r="A112" s="20"/>
      <x:c r="B112" s="20"/>
      <x:c r="C112" s="21"/>
      <x:c r="D112" s="21"/>
      <x:c r="E112" s="24"/>
      <x:c r="F112" s="24"/>
      <x:c r="G112" s="25" t="str">
        <x:f>IF(K112="","",IF(K112="Review","Review",IF(J112="Included",E112-F112,0)))</x:f>
      </x:c>
      <x:c r="H112" s="1" t="str">
        <x:f>IF(K112="","",IF(K112="Review","Review",IF(J112="Included",MAX(Summary!$C$4-D112,0),0)))</x:f>
      </x:c>
      <x:c r="I112" s="1" t="str">
        <x:f>IF(K112="","",IF(K112="Review","Review",IF(J112&lt;&gt;"Included",J112,IF(G112=0,"Paid",IF(H112=0,"Current",IF(H112&lt;=30,"1–30",IF(H112&lt;=60,"31–60",IF(H112&lt;=90,"61–90","90+"))))))))</x:f>
      </x:c>
      <x:c r="J112" s="1" t="str">
        <x:f>IF(K112="","",IF(K112="Review","Review",IF(IFERROR(AND(ISNUMBER(Summary!$C$4),Summary!$C$4&gt;=DATE(2000,1,1),Summary!$C$4&lt;DATE(2101,1,1)),FALSE),IF(C112&gt;Summary!$C$4,"After report date","Included"),"Set report date")))</x:f>
      </x:c>
      <x:c r="K112" s="1" t="str">
        <x:f>IFERROR(IF(COUNTA(A112:F112)=0,"",IF(AND(A112&lt;&gt;"",COUNTIF($A$8:$A$207,A112)=1,B112&lt;&gt;"",ISNUMBER(C112),C112&gt;=DATE(2000,1,1),ISNUMBER(D112),D112&gt;=C112,D112&lt;DATE(2101,1,1),ISNUMBER(E112),E112&gt;=0,ISNUMBER(F112),F112&gt;=0,F112&lt;=E112),"OK","Review")),"Review")</x:f>
      </x:c>
    </x:row>
    <x:row r="113" ht="23" customHeight="1">
      <x:c r="A113" s="20"/>
      <x:c r="B113" s="20"/>
      <x:c r="C113" s="21"/>
      <x:c r="D113" s="21"/>
      <x:c r="E113" s="24"/>
      <x:c r="F113" s="24"/>
      <x:c r="G113" s="25" t="str">
        <x:f>IF(K113="","",IF(K113="Review","Review",IF(J113="Included",E113-F113,0)))</x:f>
      </x:c>
      <x:c r="H113" s="1" t="str">
        <x:f>IF(K113="","",IF(K113="Review","Review",IF(J113="Included",MAX(Summary!$C$4-D113,0),0)))</x:f>
      </x:c>
      <x:c r="I113" s="1" t="str">
        <x:f>IF(K113="","",IF(K113="Review","Review",IF(J113&lt;&gt;"Included",J113,IF(G113=0,"Paid",IF(H113=0,"Current",IF(H113&lt;=30,"1–30",IF(H113&lt;=60,"31–60",IF(H113&lt;=90,"61–90","90+"))))))))</x:f>
      </x:c>
      <x:c r="J113" s="1" t="str">
        <x:f>IF(K113="","",IF(K113="Review","Review",IF(IFERROR(AND(ISNUMBER(Summary!$C$4),Summary!$C$4&gt;=DATE(2000,1,1),Summary!$C$4&lt;DATE(2101,1,1)),FALSE),IF(C113&gt;Summary!$C$4,"After report date","Included"),"Set report date")))</x:f>
      </x:c>
      <x:c r="K113" s="1" t="str">
        <x:f>IFERROR(IF(COUNTA(A113:F113)=0,"",IF(AND(A113&lt;&gt;"",COUNTIF($A$8:$A$207,A113)=1,B113&lt;&gt;"",ISNUMBER(C113),C113&gt;=DATE(2000,1,1),ISNUMBER(D113),D113&gt;=C113,D113&lt;DATE(2101,1,1),ISNUMBER(E113),E113&gt;=0,ISNUMBER(F113),F113&gt;=0,F113&lt;=E113),"OK","Review")),"Review")</x:f>
      </x:c>
    </x:row>
    <x:row r="114" ht="23" customHeight="1">
      <x:c r="A114" s="20"/>
      <x:c r="B114" s="20"/>
      <x:c r="C114" s="21"/>
      <x:c r="D114" s="21"/>
      <x:c r="E114" s="24"/>
      <x:c r="F114" s="24"/>
      <x:c r="G114" s="25" t="str">
        <x:f>IF(K114="","",IF(K114="Review","Review",IF(J114="Included",E114-F114,0)))</x:f>
      </x:c>
      <x:c r="H114" s="1" t="str">
        <x:f>IF(K114="","",IF(K114="Review","Review",IF(J114="Included",MAX(Summary!$C$4-D114,0),0)))</x:f>
      </x:c>
      <x:c r="I114" s="1" t="str">
        <x:f>IF(K114="","",IF(K114="Review","Review",IF(J114&lt;&gt;"Included",J114,IF(G114=0,"Paid",IF(H114=0,"Current",IF(H114&lt;=30,"1–30",IF(H114&lt;=60,"31–60",IF(H114&lt;=90,"61–90","90+"))))))))</x:f>
      </x:c>
      <x:c r="J114" s="1" t="str">
        <x:f>IF(K114="","",IF(K114="Review","Review",IF(IFERROR(AND(ISNUMBER(Summary!$C$4),Summary!$C$4&gt;=DATE(2000,1,1),Summary!$C$4&lt;DATE(2101,1,1)),FALSE),IF(C114&gt;Summary!$C$4,"After report date","Included"),"Set report date")))</x:f>
      </x:c>
      <x:c r="K114" s="1" t="str">
        <x:f>IFERROR(IF(COUNTA(A114:F114)=0,"",IF(AND(A114&lt;&gt;"",COUNTIF($A$8:$A$207,A114)=1,B114&lt;&gt;"",ISNUMBER(C114),C114&gt;=DATE(2000,1,1),ISNUMBER(D114),D114&gt;=C114,D114&lt;DATE(2101,1,1),ISNUMBER(E114),E114&gt;=0,ISNUMBER(F114),F114&gt;=0,F114&lt;=E114),"OK","Review")),"Review")</x:f>
      </x:c>
    </x:row>
    <x:row r="115" ht="23" customHeight="1">
      <x:c r="A115" s="20"/>
      <x:c r="B115" s="20"/>
      <x:c r="C115" s="21"/>
      <x:c r="D115" s="21"/>
      <x:c r="E115" s="24"/>
      <x:c r="F115" s="24"/>
      <x:c r="G115" s="25" t="str">
        <x:f>IF(K115="","",IF(K115="Review","Review",IF(J115="Included",E115-F115,0)))</x:f>
      </x:c>
      <x:c r="H115" s="1" t="str">
        <x:f>IF(K115="","",IF(K115="Review","Review",IF(J115="Included",MAX(Summary!$C$4-D115,0),0)))</x:f>
      </x:c>
      <x:c r="I115" s="1" t="str">
        <x:f>IF(K115="","",IF(K115="Review","Review",IF(J115&lt;&gt;"Included",J115,IF(G115=0,"Paid",IF(H115=0,"Current",IF(H115&lt;=30,"1–30",IF(H115&lt;=60,"31–60",IF(H115&lt;=90,"61–90","90+"))))))))</x:f>
      </x:c>
      <x:c r="J115" s="1" t="str">
        <x:f>IF(K115="","",IF(K115="Review","Review",IF(IFERROR(AND(ISNUMBER(Summary!$C$4),Summary!$C$4&gt;=DATE(2000,1,1),Summary!$C$4&lt;DATE(2101,1,1)),FALSE),IF(C115&gt;Summary!$C$4,"After report date","Included"),"Set report date")))</x:f>
      </x:c>
      <x:c r="K115" s="1" t="str">
        <x:f>IFERROR(IF(COUNTA(A115:F115)=0,"",IF(AND(A115&lt;&gt;"",COUNTIF($A$8:$A$207,A115)=1,B115&lt;&gt;"",ISNUMBER(C115),C115&gt;=DATE(2000,1,1),ISNUMBER(D115),D115&gt;=C115,D115&lt;DATE(2101,1,1),ISNUMBER(E115),E115&gt;=0,ISNUMBER(F115),F115&gt;=0,F115&lt;=E115),"OK","Review")),"Review")</x:f>
      </x:c>
    </x:row>
    <x:row r="116" ht="23" customHeight="1">
      <x:c r="A116" s="20"/>
      <x:c r="B116" s="20"/>
      <x:c r="C116" s="21"/>
      <x:c r="D116" s="21"/>
      <x:c r="E116" s="24"/>
      <x:c r="F116" s="24"/>
      <x:c r="G116" s="25" t="str">
        <x:f>IF(K116="","",IF(K116="Review","Review",IF(J116="Included",E116-F116,0)))</x:f>
      </x:c>
      <x:c r="H116" s="1" t="str">
        <x:f>IF(K116="","",IF(K116="Review","Review",IF(J116="Included",MAX(Summary!$C$4-D116,0),0)))</x:f>
      </x:c>
      <x:c r="I116" s="1" t="str">
        <x:f>IF(K116="","",IF(K116="Review","Review",IF(J116&lt;&gt;"Included",J116,IF(G116=0,"Paid",IF(H116=0,"Current",IF(H116&lt;=30,"1–30",IF(H116&lt;=60,"31–60",IF(H116&lt;=90,"61–90","90+"))))))))</x:f>
      </x:c>
      <x:c r="J116" s="1" t="str">
        <x:f>IF(K116="","",IF(K116="Review","Review",IF(IFERROR(AND(ISNUMBER(Summary!$C$4),Summary!$C$4&gt;=DATE(2000,1,1),Summary!$C$4&lt;DATE(2101,1,1)),FALSE),IF(C116&gt;Summary!$C$4,"After report date","Included"),"Set report date")))</x:f>
      </x:c>
      <x:c r="K116" s="1" t="str">
        <x:f>IFERROR(IF(COUNTA(A116:F116)=0,"",IF(AND(A116&lt;&gt;"",COUNTIF($A$8:$A$207,A116)=1,B116&lt;&gt;"",ISNUMBER(C116),C116&gt;=DATE(2000,1,1),ISNUMBER(D116),D116&gt;=C116,D116&lt;DATE(2101,1,1),ISNUMBER(E116),E116&gt;=0,ISNUMBER(F116),F116&gt;=0,F116&lt;=E116),"OK","Review")),"Review")</x:f>
      </x:c>
    </x:row>
    <x:row r="117" ht="23" customHeight="1">
      <x:c r="A117" s="20"/>
      <x:c r="B117" s="20"/>
      <x:c r="C117" s="21"/>
      <x:c r="D117" s="21"/>
      <x:c r="E117" s="24"/>
      <x:c r="F117" s="24"/>
      <x:c r="G117" s="25" t="str">
        <x:f>IF(K117="","",IF(K117="Review","Review",IF(J117="Included",E117-F117,0)))</x:f>
      </x:c>
      <x:c r="H117" s="1" t="str">
        <x:f>IF(K117="","",IF(K117="Review","Review",IF(J117="Included",MAX(Summary!$C$4-D117,0),0)))</x:f>
      </x:c>
      <x:c r="I117" s="1" t="str">
        <x:f>IF(K117="","",IF(K117="Review","Review",IF(J117&lt;&gt;"Included",J117,IF(G117=0,"Paid",IF(H117=0,"Current",IF(H117&lt;=30,"1–30",IF(H117&lt;=60,"31–60",IF(H117&lt;=90,"61–90","90+"))))))))</x:f>
      </x:c>
      <x:c r="J117" s="1" t="str">
        <x:f>IF(K117="","",IF(K117="Review","Review",IF(IFERROR(AND(ISNUMBER(Summary!$C$4),Summary!$C$4&gt;=DATE(2000,1,1),Summary!$C$4&lt;DATE(2101,1,1)),FALSE),IF(C117&gt;Summary!$C$4,"After report date","Included"),"Set report date")))</x:f>
      </x:c>
      <x:c r="K117" s="1" t="str">
        <x:f>IFERROR(IF(COUNTA(A117:F117)=0,"",IF(AND(A117&lt;&gt;"",COUNTIF($A$8:$A$207,A117)=1,B117&lt;&gt;"",ISNUMBER(C117),C117&gt;=DATE(2000,1,1),ISNUMBER(D117),D117&gt;=C117,D117&lt;DATE(2101,1,1),ISNUMBER(E117),E117&gt;=0,ISNUMBER(F117),F117&gt;=0,F117&lt;=E117),"OK","Review")),"Review")</x:f>
      </x:c>
    </x:row>
    <x:row r="118" ht="23" customHeight="1">
      <x:c r="A118" s="20"/>
      <x:c r="B118" s="20"/>
      <x:c r="C118" s="21"/>
      <x:c r="D118" s="21"/>
      <x:c r="E118" s="24"/>
      <x:c r="F118" s="24"/>
      <x:c r="G118" s="25" t="str">
        <x:f>IF(K118="","",IF(K118="Review","Review",IF(J118="Included",E118-F118,0)))</x:f>
      </x:c>
      <x:c r="H118" s="1" t="str">
        <x:f>IF(K118="","",IF(K118="Review","Review",IF(J118="Included",MAX(Summary!$C$4-D118,0),0)))</x:f>
      </x:c>
      <x:c r="I118" s="1" t="str">
        <x:f>IF(K118="","",IF(K118="Review","Review",IF(J118&lt;&gt;"Included",J118,IF(G118=0,"Paid",IF(H118=0,"Current",IF(H118&lt;=30,"1–30",IF(H118&lt;=60,"31–60",IF(H118&lt;=90,"61–90","90+"))))))))</x:f>
      </x:c>
      <x:c r="J118" s="1" t="str">
        <x:f>IF(K118="","",IF(K118="Review","Review",IF(IFERROR(AND(ISNUMBER(Summary!$C$4),Summary!$C$4&gt;=DATE(2000,1,1),Summary!$C$4&lt;DATE(2101,1,1)),FALSE),IF(C118&gt;Summary!$C$4,"After report date","Included"),"Set report date")))</x:f>
      </x:c>
      <x:c r="K118" s="1" t="str">
        <x:f>IFERROR(IF(COUNTA(A118:F118)=0,"",IF(AND(A118&lt;&gt;"",COUNTIF($A$8:$A$207,A118)=1,B118&lt;&gt;"",ISNUMBER(C118),C118&gt;=DATE(2000,1,1),ISNUMBER(D118),D118&gt;=C118,D118&lt;DATE(2101,1,1),ISNUMBER(E118),E118&gt;=0,ISNUMBER(F118),F118&gt;=0,F118&lt;=E118),"OK","Review")),"Review")</x:f>
      </x:c>
    </x:row>
    <x:row r="119" ht="23" customHeight="1">
      <x:c r="A119" s="20"/>
      <x:c r="B119" s="20"/>
      <x:c r="C119" s="21"/>
      <x:c r="D119" s="21"/>
      <x:c r="E119" s="24"/>
      <x:c r="F119" s="24"/>
      <x:c r="G119" s="25" t="str">
        <x:f>IF(K119="","",IF(K119="Review","Review",IF(J119="Included",E119-F119,0)))</x:f>
      </x:c>
      <x:c r="H119" s="1" t="str">
        <x:f>IF(K119="","",IF(K119="Review","Review",IF(J119="Included",MAX(Summary!$C$4-D119,0),0)))</x:f>
      </x:c>
      <x:c r="I119" s="1" t="str">
        <x:f>IF(K119="","",IF(K119="Review","Review",IF(J119&lt;&gt;"Included",J119,IF(G119=0,"Paid",IF(H119=0,"Current",IF(H119&lt;=30,"1–30",IF(H119&lt;=60,"31–60",IF(H119&lt;=90,"61–90","90+"))))))))</x:f>
      </x:c>
      <x:c r="J119" s="1" t="str">
        <x:f>IF(K119="","",IF(K119="Review","Review",IF(IFERROR(AND(ISNUMBER(Summary!$C$4),Summary!$C$4&gt;=DATE(2000,1,1),Summary!$C$4&lt;DATE(2101,1,1)),FALSE),IF(C119&gt;Summary!$C$4,"After report date","Included"),"Set report date")))</x:f>
      </x:c>
      <x:c r="K119" s="1" t="str">
        <x:f>IFERROR(IF(COUNTA(A119:F119)=0,"",IF(AND(A119&lt;&gt;"",COUNTIF($A$8:$A$207,A119)=1,B119&lt;&gt;"",ISNUMBER(C119),C119&gt;=DATE(2000,1,1),ISNUMBER(D119),D119&gt;=C119,D119&lt;DATE(2101,1,1),ISNUMBER(E119),E119&gt;=0,ISNUMBER(F119),F119&gt;=0,F119&lt;=E119),"OK","Review")),"Review")</x:f>
      </x:c>
    </x:row>
    <x:row r="120" ht="23" customHeight="1">
      <x:c r="A120" s="20"/>
      <x:c r="B120" s="20"/>
      <x:c r="C120" s="21"/>
      <x:c r="D120" s="21"/>
      <x:c r="E120" s="24"/>
      <x:c r="F120" s="24"/>
      <x:c r="G120" s="25" t="str">
        <x:f>IF(K120="","",IF(K120="Review","Review",IF(J120="Included",E120-F120,0)))</x:f>
      </x:c>
      <x:c r="H120" s="1" t="str">
        <x:f>IF(K120="","",IF(K120="Review","Review",IF(J120="Included",MAX(Summary!$C$4-D120,0),0)))</x:f>
      </x:c>
      <x:c r="I120" s="1" t="str">
        <x:f>IF(K120="","",IF(K120="Review","Review",IF(J120&lt;&gt;"Included",J120,IF(G120=0,"Paid",IF(H120=0,"Current",IF(H120&lt;=30,"1–30",IF(H120&lt;=60,"31–60",IF(H120&lt;=90,"61–90","90+"))))))))</x:f>
      </x:c>
      <x:c r="J120" s="1" t="str">
        <x:f>IF(K120="","",IF(K120="Review","Review",IF(IFERROR(AND(ISNUMBER(Summary!$C$4),Summary!$C$4&gt;=DATE(2000,1,1),Summary!$C$4&lt;DATE(2101,1,1)),FALSE),IF(C120&gt;Summary!$C$4,"After report date","Included"),"Set report date")))</x:f>
      </x:c>
      <x:c r="K120" s="1" t="str">
        <x:f>IFERROR(IF(COUNTA(A120:F120)=0,"",IF(AND(A120&lt;&gt;"",COUNTIF($A$8:$A$207,A120)=1,B120&lt;&gt;"",ISNUMBER(C120),C120&gt;=DATE(2000,1,1),ISNUMBER(D120),D120&gt;=C120,D120&lt;DATE(2101,1,1),ISNUMBER(E120),E120&gt;=0,ISNUMBER(F120),F120&gt;=0,F120&lt;=E120),"OK","Review")),"Review")</x:f>
      </x:c>
    </x:row>
    <x:row r="121" ht="23" customHeight="1">
      <x:c r="A121" s="20"/>
      <x:c r="B121" s="20"/>
      <x:c r="C121" s="21"/>
      <x:c r="D121" s="21"/>
      <x:c r="E121" s="24"/>
      <x:c r="F121" s="24"/>
      <x:c r="G121" s="25" t="str">
        <x:f>IF(K121="","",IF(K121="Review","Review",IF(J121="Included",E121-F121,0)))</x:f>
      </x:c>
      <x:c r="H121" s="1" t="str">
        <x:f>IF(K121="","",IF(K121="Review","Review",IF(J121="Included",MAX(Summary!$C$4-D121,0),0)))</x:f>
      </x:c>
      <x:c r="I121" s="1" t="str">
        <x:f>IF(K121="","",IF(K121="Review","Review",IF(J121&lt;&gt;"Included",J121,IF(G121=0,"Paid",IF(H121=0,"Current",IF(H121&lt;=30,"1–30",IF(H121&lt;=60,"31–60",IF(H121&lt;=90,"61–90","90+"))))))))</x:f>
      </x:c>
      <x:c r="J121" s="1" t="str">
        <x:f>IF(K121="","",IF(K121="Review","Review",IF(IFERROR(AND(ISNUMBER(Summary!$C$4),Summary!$C$4&gt;=DATE(2000,1,1),Summary!$C$4&lt;DATE(2101,1,1)),FALSE),IF(C121&gt;Summary!$C$4,"After report date","Included"),"Set report date")))</x:f>
      </x:c>
      <x:c r="K121" s="1" t="str">
        <x:f>IFERROR(IF(COUNTA(A121:F121)=0,"",IF(AND(A121&lt;&gt;"",COUNTIF($A$8:$A$207,A121)=1,B121&lt;&gt;"",ISNUMBER(C121),C121&gt;=DATE(2000,1,1),ISNUMBER(D121),D121&gt;=C121,D121&lt;DATE(2101,1,1),ISNUMBER(E121),E121&gt;=0,ISNUMBER(F121),F121&gt;=0,F121&lt;=E121),"OK","Review")),"Review")</x:f>
      </x:c>
    </x:row>
    <x:row r="122" ht="23" customHeight="1">
      <x:c r="A122" s="20"/>
      <x:c r="B122" s="20"/>
      <x:c r="C122" s="21"/>
      <x:c r="D122" s="21"/>
      <x:c r="E122" s="24"/>
      <x:c r="F122" s="24"/>
      <x:c r="G122" s="25" t="str">
        <x:f>IF(K122="","",IF(K122="Review","Review",IF(J122="Included",E122-F122,0)))</x:f>
      </x:c>
      <x:c r="H122" s="1" t="str">
        <x:f>IF(K122="","",IF(K122="Review","Review",IF(J122="Included",MAX(Summary!$C$4-D122,0),0)))</x:f>
      </x:c>
      <x:c r="I122" s="1" t="str">
        <x:f>IF(K122="","",IF(K122="Review","Review",IF(J122&lt;&gt;"Included",J122,IF(G122=0,"Paid",IF(H122=0,"Current",IF(H122&lt;=30,"1–30",IF(H122&lt;=60,"31–60",IF(H122&lt;=90,"61–90","90+"))))))))</x:f>
      </x:c>
      <x:c r="J122" s="1" t="str">
        <x:f>IF(K122="","",IF(K122="Review","Review",IF(IFERROR(AND(ISNUMBER(Summary!$C$4),Summary!$C$4&gt;=DATE(2000,1,1),Summary!$C$4&lt;DATE(2101,1,1)),FALSE),IF(C122&gt;Summary!$C$4,"After report date","Included"),"Set report date")))</x:f>
      </x:c>
      <x:c r="K122" s="1" t="str">
        <x:f>IFERROR(IF(COUNTA(A122:F122)=0,"",IF(AND(A122&lt;&gt;"",COUNTIF($A$8:$A$207,A122)=1,B122&lt;&gt;"",ISNUMBER(C122),C122&gt;=DATE(2000,1,1),ISNUMBER(D122),D122&gt;=C122,D122&lt;DATE(2101,1,1),ISNUMBER(E122),E122&gt;=0,ISNUMBER(F122),F122&gt;=0,F122&lt;=E122),"OK","Review")),"Review")</x:f>
      </x:c>
    </x:row>
    <x:row r="123" ht="23" customHeight="1">
      <x:c r="A123" s="20"/>
      <x:c r="B123" s="20"/>
      <x:c r="C123" s="21"/>
      <x:c r="D123" s="21"/>
      <x:c r="E123" s="24"/>
      <x:c r="F123" s="24"/>
      <x:c r="G123" s="25" t="str">
        <x:f>IF(K123="","",IF(K123="Review","Review",IF(J123="Included",E123-F123,0)))</x:f>
      </x:c>
      <x:c r="H123" s="1" t="str">
        <x:f>IF(K123="","",IF(K123="Review","Review",IF(J123="Included",MAX(Summary!$C$4-D123,0),0)))</x:f>
      </x:c>
      <x:c r="I123" s="1" t="str">
        <x:f>IF(K123="","",IF(K123="Review","Review",IF(J123&lt;&gt;"Included",J123,IF(G123=0,"Paid",IF(H123=0,"Current",IF(H123&lt;=30,"1–30",IF(H123&lt;=60,"31–60",IF(H123&lt;=90,"61–90","90+"))))))))</x:f>
      </x:c>
      <x:c r="J123" s="1" t="str">
        <x:f>IF(K123="","",IF(K123="Review","Review",IF(IFERROR(AND(ISNUMBER(Summary!$C$4),Summary!$C$4&gt;=DATE(2000,1,1),Summary!$C$4&lt;DATE(2101,1,1)),FALSE),IF(C123&gt;Summary!$C$4,"After report date","Included"),"Set report date")))</x:f>
      </x:c>
      <x:c r="K123" s="1" t="str">
        <x:f>IFERROR(IF(COUNTA(A123:F123)=0,"",IF(AND(A123&lt;&gt;"",COUNTIF($A$8:$A$207,A123)=1,B123&lt;&gt;"",ISNUMBER(C123),C123&gt;=DATE(2000,1,1),ISNUMBER(D123),D123&gt;=C123,D123&lt;DATE(2101,1,1),ISNUMBER(E123),E123&gt;=0,ISNUMBER(F123),F123&gt;=0,F123&lt;=E123),"OK","Review")),"Review")</x:f>
      </x:c>
    </x:row>
    <x:row r="124" ht="23" customHeight="1">
      <x:c r="A124" s="20"/>
      <x:c r="B124" s="20"/>
      <x:c r="C124" s="21"/>
      <x:c r="D124" s="21"/>
      <x:c r="E124" s="24"/>
      <x:c r="F124" s="24"/>
      <x:c r="G124" s="25" t="str">
        <x:f>IF(K124="","",IF(K124="Review","Review",IF(J124="Included",E124-F124,0)))</x:f>
      </x:c>
      <x:c r="H124" s="1" t="str">
        <x:f>IF(K124="","",IF(K124="Review","Review",IF(J124="Included",MAX(Summary!$C$4-D124,0),0)))</x:f>
      </x:c>
      <x:c r="I124" s="1" t="str">
        <x:f>IF(K124="","",IF(K124="Review","Review",IF(J124&lt;&gt;"Included",J124,IF(G124=0,"Paid",IF(H124=0,"Current",IF(H124&lt;=30,"1–30",IF(H124&lt;=60,"31–60",IF(H124&lt;=90,"61–90","90+"))))))))</x:f>
      </x:c>
      <x:c r="J124" s="1" t="str">
        <x:f>IF(K124="","",IF(K124="Review","Review",IF(IFERROR(AND(ISNUMBER(Summary!$C$4),Summary!$C$4&gt;=DATE(2000,1,1),Summary!$C$4&lt;DATE(2101,1,1)),FALSE),IF(C124&gt;Summary!$C$4,"After report date","Included"),"Set report date")))</x:f>
      </x:c>
      <x:c r="K124" s="1" t="str">
        <x:f>IFERROR(IF(COUNTA(A124:F124)=0,"",IF(AND(A124&lt;&gt;"",COUNTIF($A$8:$A$207,A124)=1,B124&lt;&gt;"",ISNUMBER(C124),C124&gt;=DATE(2000,1,1),ISNUMBER(D124),D124&gt;=C124,D124&lt;DATE(2101,1,1),ISNUMBER(E124),E124&gt;=0,ISNUMBER(F124),F124&gt;=0,F124&lt;=E124),"OK","Review")),"Review")</x:f>
      </x:c>
    </x:row>
    <x:row r="125" ht="23" customHeight="1">
      <x:c r="A125" s="20"/>
      <x:c r="B125" s="20"/>
      <x:c r="C125" s="21"/>
      <x:c r="D125" s="21"/>
      <x:c r="E125" s="24"/>
      <x:c r="F125" s="24"/>
      <x:c r="G125" s="25" t="str">
        <x:f>IF(K125="","",IF(K125="Review","Review",IF(J125="Included",E125-F125,0)))</x:f>
      </x:c>
      <x:c r="H125" s="1" t="str">
        <x:f>IF(K125="","",IF(K125="Review","Review",IF(J125="Included",MAX(Summary!$C$4-D125,0),0)))</x:f>
      </x:c>
      <x:c r="I125" s="1" t="str">
        <x:f>IF(K125="","",IF(K125="Review","Review",IF(J125&lt;&gt;"Included",J125,IF(G125=0,"Paid",IF(H125=0,"Current",IF(H125&lt;=30,"1–30",IF(H125&lt;=60,"31–60",IF(H125&lt;=90,"61–90","90+"))))))))</x:f>
      </x:c>
      <x:c r="J125" s="1" t="str">
        <x:f>IF(K125="","",IF(K125="Review","Review",IF(IFERROR(AND(ISNUMBER(Summary!$C$4),Summary!$C$4&gt;=DATE(2000,1,1),Summary!$C$4&lt;DATE(2101,1,1)),FALSE),IF(C125&gt;Summary!$C$4,"After report date","Included"),"Set report date")))</x:f>
      </x:c>
      <x:c r="K125" s="1" t="str">
        <x:f>IFERROR(IF(COUNTA(A125:F125)=0,"",IF(AND(A125&lt;&gt;"",COUNTIF($A$8:$A$207,A125)=1,B125&lt;&gt;"",ISNUMBER(C125),C125&gt;=DATE(2000,1,1),ISNUMBER(D125),D125&gt;=C125,D125&lt;DATE(2101,1,1),ISNUMBER(E125),E125&gt;=0,ISNUMBER(F125),F125&gt;=0,F125&lt;=E125),"OK","Review")),"Review")</x:f>
      </x:c>
    </x:row>
    <x:row r="126" ht="23" customHeight="1">
      <x:c r="A126" s="20"/>
      <x:c r="B126" s="20"/>
      <x:c r="C126" s="21"/>
      <x:c r="D126" s="21"/>
      <x:c r="E126" s="24"/>
      <x:c r="F126" s="24"/>
      <x:c r="G126" s="25" t="str">
        <x:f>IF(K126="","",IF(K126="Review","Review",IF(J126="Included",E126-F126,0)))</x:f>
      </x:c>
      <x:c r="H126" s="1" t="str">
        <x:f>IF(K126="","",IF(K126="Review","Review",IF(J126="Included",MAX(Summary!$C$4-D126,0),0)))</x:f>
      </x:c>
      <x:c r="I126" s="1" t="str">
        <x:f>IF(K126="","",IF(K126="Review","Review",IF(J126&lt;&gt;"Included",J126,IF(G126=0,"Paid",IF(H126=0,"Current",IF(H126&lt;=30,"1–30",IF(H126&lt;=60,"31–60",IF(H126&lt;=90,"61–90","90+"))))))))</x:f>
      </x:c>
      <x:c r="J126" s="1" t="str">
        <x:f>IF(K126="","",IF(K126="Review","Review",IF(IFERROR(AND(ISNUMBER(Summary!$C$4),Summary!$C$4&gt;=DATE(2000,1,1),Summary!$C$4&lt;DATE(2101,1,1)),FALSE),IF(C126&gt;Summary!$C$4,"After report date","Included"),"Set report date")))</x:f>
      </x:c>
      <x:c r="K126" s="1" t="str">
        <x:f>IFERROR(IF(COUNTA(A126:F126)=0,"",IF(AND(A126&lt;&gt;"",COUNTIF($A$8:$A$207,A126)=1,B126&lt;&gt;"",ISNUMBER(C126),C126&gt;=DATE(2000,1,1),ISNUMBER(D126),D126&gt;=C126,D126&lt;DATE(2101,1,1),ISNUMBER(E126),E126&gt;=0,ISNUMBER(F126),F126&gt;=0,F126&lt;=E126),"OK","Review")),"Review")</x:f>
      </x:c>
    </x:row>
    <x:row r="127" ht="23" customHeight="1">
      <x:c r="A127" s="20"/>
      <x:c r="B127" s="20"/>
      <x:c r="C127" s="21"/>
      <x:c r="D127" s="21"/>
      <x:c r="E127" s="24"/>
      <x:c r="F127" s="24"/>
      <x:c r="G127" s="25" t="str">
        <x:f>IF(K127="","",IF(K127="Review","Review",IF(J127="Included",E127-F127,0)))</x:f>
      </x:c>
      <x:c r="H127" s="1" t="str">
        <x:f>IF(K127="","",IF(K127="Review","Review",IF(J127="Included",MAX(Summary!$C$4-D127,0),0)))</x:f>
      </x:c>
      <x:c r="I127" s="1" t="str">
        <x:f>IF(K127="","",IF(K127="Review","Review",IF(J127&lt;&gt;"Included",J127,IF(G127=0,"Paid",IF(H127=0,"Current",IF(H127&lt;=30,"1–30",IF(H127&lt;=60,"31–60",IF(H127&lt;=90,"61–90","90+"))))))))</x:f>
      </x:c>
      <x:c r="J127" s="1" t="str">
        <x:f>IF(K127="","",IF(K127="Review","Review",IF(IFERROR(AND(ISNUMBER(Summary!$C$4),Summary!$C$4&gt;=DATE(2000,1,1),Summary!$C$4&lt;DATE(2101,1,1)),FALSE),IF(C127&gt;Summary!$C$4,"After report date","Included"),"Set report date")))</x:f>
      </x:c>
      <x:c r="K127" s="1" t="str">
        <x:f>IFERROR(IF(COUNTA(A127:F127)=0,"",IF(AND(A127&lt;&gt;"",COUNTIF($A$8:$A$207,A127)=1,B127&lt;&gt;"",ISNUMBER(C127),C127&gt;=DATE(2000,1,1),ISNUMBER(D127),D127&gt;=C127,D127&lt;DATE(2101,1,1),ISNUMBER(E127),E127&gt;=0,ISNUMBER(F127),F127&gt;=0,F127&lt;=E127),"OK","Review")),"Review")</x:f>
      </x:c>
    </x:row>
    <x:row r="128" ht="23" customHeight="1">
      <x:c r="A128" s="20"/>
      <x:c r="B128" s="20"/>
      <x:c r="C128" s="21"/>
      <x:c r="D128" s="21"/>
      <x:c r="E128" s="24"/>
      <x:c r="F128" s="24"/>
      <x:c r="G128" s="25" t="str">
        <x:f>IF(K128="","",IF(K128="Review","Review",IF(J128="Included",E128-F128,0)))</x:f>
      </x:c>
      <x:c r="H128" s="1" t="str">
        <x:f>IF(K128="","",IF(K128="Review","Review",IF(J128="Included",MAX(Summary!$C$4-D128,0),0)))</x:f>
      </x:c>
      <x:c r="I128" s="1" t="str">
        <x:f>IF(K128="","",IF(K128="Review","Review",IF(J128&lt;&gt;"Included",J128,IF(G128=0,"Paid",IF(H128=0,"Current",IF(H128&lt;=30,"1–30",IF(H128&lt;=60,"31–60",IF(H128&lt;=90,"61–90","90+"))))))))</x:f>
      </x:c>
      <x:c r="J128" s="1" t="str">
        <x:f>IF(K128="","",IF(K128="Review","Review",IF(IFERROR(AND(ISNUMBER(Summary!$C$4),Summary!$C$4&gt;=DATE(2000,1,1),Summary!$C$4&lt;DATE(2101,1,1)),FALSE),IF(C128&gt;Summary!$C$4,"After report date","Included"),"Set report date")))</x:f>
      </x:c>
      <x:c r="K128" s="1" t="str">
        <x:f>IFERROR(IF(COUNTA(A128:F128)=0,"",IF(AND(A128&lt;&gt;"",COUNTIF($A$8:$A$207,A128)=1,B128&lt;&gt;"",ISNUMBER(C128),C128&gt;=DATE(2000,1,1),ISNUMBER(D128),D128&gt;=C128,D128&lt;DATE(2101,1,1),ISNUMBER(E128),E128&gt;=0,ISNUMBER(F128),F128&gt;=0,F128&lt;=E128),"OK","Review")),"Review")</x:f>
      </x:c>
    </x:row>
    <x:row r="129" ht="23" customHeight="1">
      <x:c r="A129" s="20"/>
      <x:c r="B129" s="20"/>
      <x:c r="C129" s="21"/>
      <x:c r="D129" s="21"/>
      <x:c r="E129" s="24"/>
      <x:c r="F129" s="24"/>
      <x:c r="G129" s="25" t="str">
        <x:f>IF(K129="","",IF(K129="Review","Review",IF(J129="Included",E129-F129,0)))</x:f>
      </x:c>
      <x:c r="H129" s="1" t="str">
        <x:f>IF(K129="","",IF(K129="Review","Review",IF(J129="Included",MAX(Summary!$C$4-D129,0),0)))</x:f>
      </x:c>
      <x:c r="I129" s="1" t="str">
        <x:f>IF(K129="","",IF(K129="Review","Review",IF(J129&lt;&gt;"Included",J129,IF(G129=0,"Paid",IF(H129=0,"Current",IF(H129&lt;=30,"1–30",IF(H129&lt;=60,"31–60",IF(H129&lt;=90,"61–90","90+"))))))))</x:f>
      </x:c>
      <x:c r="J129" s="1" t="str">
        <x:f>IF(K129="","",IF(K129="Review","Review",IF(IFERROR(AND(ISNUMBER(Summary!$C$4),Summary!$C$4&gt;=DATE(2000,1,1),Summary!$C$4&lt;DATE(2101,1,1)),FALSE),IF(C129&gt;Summary!$C$4,"After report date","Included"),"Set report date")))</x:f>
      </x:c>
      <x:c r="K129" s="1" t="str">
        <x:f>IFERROR(IF(COUNTA(A129:F129)=0,"",IF(AND(A129&lt;&gt;"",COUNTIF($A$8:$A$207,A129)=1,B129&lt;&gt;"",ISNUMBER(C129),C129&gt;=DATE(2000,1,1),ISNUMBER(D129),D129&gt;=C129,D129&lt;DATE(2101,1,1),ISNUMBER(E129),E129&gt;=0,ISNUMBER(F129),F129&gt;=0,F129&lt;=E129),"OK","Review")),"Review")</x:f>
      </x:c>
    </x:row>
    <x:row r="130" ht="23" customHeight="1">
      <x:c r="A130" s="20"/>
      <x:c r="B130" s="20"/>
      <x:c r="C130" s="21"/>
      <x:c r="D130" s="21"/>
      <x:c r="E130" s="24"/>
      <x:c r="F130" s="24"/>
      <x:c r="G130" s="25" t="str">
        <x:f>IF(K130="","",IF(K130="Review","Review",IF(J130="Included",E130-F130,0)))</x:f>
      </x:c>
      <x:c r="H130" s="1" t="str">
        <x:f>IF(K130="","",IF(K130="Review","Review",IF(J130="Included",MAX(Summary!$C$4-D130,0),0)))</x:f>
      </x:c>
      <x:c r="I130" s="1" t="str">
        <x:f>IF(K130="","",IF(K130="Review","Review",IF(J130&lt;&gt;"Included",J130,IF(G130=0,"Paid",IF(H130=0,"Current",IF(H130&lt;=30,"1–30",IF(H130&lt;=60,"31–60",IF(H130&lt;=90,"61–90","90+"))))))))</x:f>
      </x:c>
      <x:c r="J130" s="1" t="str">
        <x:f>IF(K130="","",IF(K130="Review","Review",IF(IFERROR(AND(ISNUMBER(Summary!$C$4),Summary!$C$4&gt;=DATE(2000,1,1),Summary!$C$4&lt;DATE(2101,1,1)),FALSE),IF(C130&gt;Summary!$C$4,"After report date","Included"),"Set report date")))</x:f>
      </x:c>
      <x:c r="K130" s="1" t="str">
        <x:f>IFERROR(IF(COUNTA(A130:F130)=0,"",IF(AND(A130&lt;&gt;"",COUNTIF($A$8:$A$207,A130)=1,B130&lt;&gt;"",ISNUMBER(C130),C130&gt;=DATE(2000,1,1),ISNUMBER(D130),D130&gt;=C130,D130&lt;DATE(2101,1,1),ISNUMBER(E130),E130&gt;=0,ISNUMBER(F130),F130&gt;=0,F130&lt;=E130),"OK","Review")),"Review")</x:f>
      </x:c>
    </x:row>
    <x:row r="131" ht="23" customHeight="1">
      <x:c r="A131" s="20"/>
      <x:c r="B131" s="20"/>
      <x:c r="C131" s="21"/>
      <x:c r="D131" s="21"/>
      <x:c r="E131" s="24"/>
      <x:c r="F131" s="24"/>
      <x:c r="G131" s="25" t="str">
        <x:f>IF(K131="","",IF(K131="Review","Review",IF(J131="Included",E131-F131,0)))</x:f>
      </x:c>
      <x:c r="H131" s="1" t="str">
        <x:f>IF(K131="","",IF(K131="Review","Review",IF(J131="Included",MAX(Summary!$C$4-D131,0),0)))</x:f>
      </x:c>
      <x:c r="I131" s="1" t="str">
        <x:f>IF(K131="","",IF(K131="Review","Review",IF(J131&lt;&gt;"Included",J131,IF(G131=0,"Paid",IF(H131=0,"Current",IF(H131&lt;=30,"1–30",IF(H131&lt;=60,"31–60",IF(H131&lt;=90,"61–90","90+"))))))))</x:f>
      </x:c>
      <x:c r="J131" s="1" t="str">
        <x:f>IF(K131="","",IF(K131="Review","Review",IF(IFERROR(AND(ISNUMBER(Summary!$C$4),Summary!$C$4&gt;=DATE(2000,1,1),Summary!$C$4&lt;DATE(2101,1,1)),FALSE),IF(C131&gt;Summary!$C$4,"After report date","Included"),"Set report date")))</x:f>
      </x:c>
      <x:c r="K131" s="1" t="str">
        <x:f>IFERROR(IF(COUNTA(A131:F131)=0,"",IF(AND(A131&lt;&gt;"",COUNTIF($A$8:$A$207,A131)=1,B131&lt;&gt;"",ISNUMBER(C131),C131&gt;=DATE(2000,1,1),ISNUMBER(D131),D131&gt;=C131,D131&lt;DATE(2101,1,1),ISNUMBER(E131),E131&gt;=0,ISNUMBER(F131),F131&gt;=0,F131&lt;=E131),"OK","Review")),"Review")</x:f>
      </x:c>
    </x:row>
    <x:row r="132" ht="23" customHeight="1">
      <x:c r="A132" s="20"/>
      <x:c r="B132" s="20"/>
      <x:c r="C132" s="21"/>
      <x:c r="D132" s="21"/>
      <x:c r="E132" s="24"/>
      <x:c r="F132" s="24"/>
      <x:c r="G132" s="25" t="str">
        <x:f>IF(K132="","",IF(K132="Review","Review",IF(J132="Included",E132-F132,0)))</x:f>
      </x:c>
      <x:c r="H132" s="1" t="str">
        <x:f>IF(K132="","",IF(K132="Review","Review",IF(J132="Included",MAX(Summary!$C$4-D132,0),0)))</x:f>
      </x:c>
      <x:c r="I132" s="1" t="str">
        <x:f>IF(K132="","",IF(K132="Review","Review",IF(J132&lt;&gt;"Included",J132,IF(G132=0,"Paid",IF(H132=0,"Current",IF(H132&lt;=30,"1–30",IF(H132&lt;=60,"31–60",IF(H132&lt;=90,"61–90","90+"))))))))</x:f>
      </x:c>
      <x:c r="J132" s="1" t="str">
        <x:f>IF(K132="","",IF(K132="Review","Review",IF(IFERROR(AND(ISNUMBER(Summary!$C$4),Summary!$C$4&gt;=DATE(2000,1,1),Summary!$C$4&lt;DATE(2101,1,1)),FALSE),IF(C132&gt;Summary!$C$4,"After report date","Included"),"Set report date")))</x:f>
      </x:c>
      <x:c r="K132" s="1" t="str">
        <x:f>IFERROR(IF(COUNTA(A132:F132)=0,"",IF(AND(A132&lt;&gt;"",COUNTIF($A$8:$A$207,A132)=1,B132&lt;&gt;"",ISNUMBER(C132),C132&gt;=DATE(2000,1,1),ISNUMBER(D132),D132&gt;=C132,D132&lt;DATE(2101,1,1),ISNUMBER(E132),E132&gt;=0,ISNUMBER(F132),F132&gt;=0,F132&lt;=E132),"OK","Review")),"Review")</x:f>
      </x:c>
    </x:row>
    <x:row r="133" ht="23" customHeight="1">
      <x:c r="A133" s="20"/>
      <x:c r="B133" s="20"/>
      <x:c r="C133" s="21"/>
      <x:c r="D133" s="21"/>
      <x:c r="E133" s="24"/>
      <x:c r="F133" s="24"/>
      <x:c r="G133" s="25" t="str">
        <x:f>IF(K133="","",IF(K133="Review","Review",IF(J133="Included",E133-F133,0)))</x:f>
      </x:c>
      <x:c r="H133" s="1" t="str">
        <x:f>IF(K133="","",IF(K133="Review","Review",IF(J133="Included",MAX(Summary!$C$4-D133,0),0)))</x:f>
      </x:c>
      <x:c r="I133" s="1" t="str">
        <x:f>IF(K133="","",IF(K133="Review","Review",IF(J133&lt;&gt;"Included",J133,IF(G133=0,"Paid",IF(H133=0,"Current",IF(H133&lt;=30,"1–30",IF(H133&lt;=60,"31–60",IF(H133&lt;=90,"61–90","90+"))))))))</x:f>
      </x:c>
      <x:c r="J133" s="1" t="str">
        <x:f>IF(K133="","",IF(K133="Review","Review",IF(IFERROR(AND(ISNUMBER(Summary!$C$4),Summary!$C$4&gt;=DATE(2000,1,1),Summary!$C$4&lt;DATE(2101,1,1)),FALSE),IF(C133&gt;Summary!$C$4,"After report date","Included"),"Set report date")))</x:f>
      </x:c>
      <x:c r="K133" s="1" t="str">
        <x:f>IFERROR(IF(COUNTA(A133:F133)=0,"",IF(AND(A133&lt;&gt;"",COUNTIF($A$8:$A$207,A133)=1,B133&lt;&gt;"",ISNUMBER(C133),C133&gt;=DATE(2000,1,1),ISNUMBER(D133),D133&gt;=C133,D133&lt;DATE(2101,1,1),ISNUMBER(E133),E133&gt;=0,ISNUMBER(F133),F133&gt;=0,F133&lt;=E133),"OK","Review")),"Review")</x:f>
      </x:c>
    </x:row>
    <x:row r="134" ht="23" customHeight="1">
      <x:c r="A134" s="20"/>
      <x:c r="B134" s="20"/>
      <x:c r="C134" s="21"/>
      <x:c r="D134" s="21"/>
      <x:c r="E134" s="24"/>
      <x:c r="F134" s="24"/>
      <x:c r="G134" s="25" t="str">
        <x:f>IF(K134="","",IF(K134="Review","Review",IF(J134="Included",E134-F134,0)))</x:f>
      </x:c>
      <x:c r="H134" s="1" t="str">
        <x:f>IF(K134="","",IF(K134="Review","Review",IF(J134="Included",MAX(Summary!$C$4-D134,0),0)))</x:f>
      </x:c>
      <x:c r="I134" s="1" t="str">
        <x:f>IF(K134="","",IF(K134="Review","Review",IF(J134&lt;&gt;"Included",J134,IF(G134=0,"Paid",IF(H134=0,"Current",IF(H134&lt;=30,"1–30",IF(H134&lt;=60,"31–60",IF(H134&lt;=90,"61–90","90+"))))))))</x:f>
      </x:c>
      <x:c r="J134" s="1" t="str">
        <x:f>IF(K134="","",IF(K134="Review","Review",IF(IFERROR(AND(ISNUMBER(Summary!$C$4),Summary!$C$4&gt;=DATE(2000,1,1),Summary!$C$4&lt;DATE(2101,1,1)),FALSE),IF(C134&gt;Summary!$C$4,"After report date","Included"),"Set report date")))</x:f>
      </x:c>
      <x:c r="K134" s="1" t="str">
        <x:f>IFERROR(IF(COUNTA(A134:F134)=0,"",IF(AND(A134&lt;&gt;"",COUNTIF($A$8:$A$207,A134)=1,B134&lt;&gt;"",ISNUMBER(C134),C134&gt;=DATE(2000,1,1),ISNUMBER(D134),D134&gt;=C134,D134&lt;DATE(2101,1,1),ISNUMBER(E134),E134&gt;=0,ISNUMBER(F134),F134&gt;=0,F134&lt;=E134),"OK","Review")),"Review")</x:f>
      </x:c>
    </x:row>
    <x:row r="135" ht="23" customHeight="1">
      <x:c r="A135" s="20"/>
      <x:c r="B135" s="20"/>
      <x:c r="C135" s="21"/>
      <x:c r="D135" s="21"/>
      <x:c r="E135" s="24"/>
      <x:c r="F135" s="24"/>
      <x:c r="G135" s="25" t="str">
        <x:f>IF(K135="","",IF(K135="Review","Review",IF(J135="Included",E135-F135,0)))</x:f>
      </x:c>
      <x:c r="H135" s="1" t="str">
        <x:f>IF(K135="","",IF(K135="Review","Review",IF(J135="Included",MAX(Summary!$C$4-D135,0),0)))</x:f>
      </x:c>
      <x:c r="I135" s="1" t="str">
        <x:f>IF(K135="","",IF(K135="Review","Review",IF(J135&lt;&gt;"Included",J135,IF(G135=0,"Paid",IF(H135=0,"Current",IF(H135&lt;=30,"1–30",IF(H135&lt;=60,"31–60",IF(H135&lt;=90,"61–90","90+"))))))))</x:f>
      </x:c>
      <x:c r="J135" s="1" t="str">
        <x:f>IF(K135="","",IF(K135="Review","Review",IF(IFERROR(AND(ISNUMBER(Summary!$C$4),Summary!$C$4&gt;=DATE(2000,1,1),Summary!$C$4&lt;DATE(2101,1,1)),FALSE),IF(C135&gt;Summary!$C$4,"After report date","Included"),"Set report date")))</x:f>
      </x:c>
      <x:c r="K135" s="1" t="str">
        <x:f>IFERROR(IF(COUNTA(A135:F135)=0,"",IF(AND(A135&lt;&gt;"",COUNTIF($A$8:$A$207,A135)=1,B135&lt;&gt;"",ISNUMBER(C135),C135&gt;=DATE(2000,1,1),ISNUMBER(D135),D135&gt;=C135,D135&lt;DATE(2101,1,1),ISNUMBER(E135),E135&gt;=0,ISNUMBER(F135),F135&gt;=0,F135&lt;=E135),"OK","Review")),"Review")</x:f>
      </x:c>
    </x:row>
    <x:row r="136" ht="23" customHeight="1">
      <x:c r="A136" s="20"/>
      <x:c r="B136" s="20"/>
      <x:c r="C136" s="21"/>
      <x:c r="D136" s="21"/>
      <x:c r="E136" s="24"/>
      <x:c r="F136" s="24"/>
      <x:c r="G136" s="25" t="str">
        <x:f>IF(K136="","",IF(K136="Review","Review",IF(J136="Included",E136-F136,0)))</x:f>
      </x:c>
      <x:c r="H136" s="1" t="str">
        <x:f>IF(K136="","",IF(K136="Review","Review",IF(J136="Included",MAX(Summary!$C$4-D136,0),0)))</x:f>
      </x:c>
      <x:c r="I136" s="1" t="str">
        <x:f>IF(K136="","",IF(K136="Review","Review",IF(J136&lt;&gt;"Included",J136,IF(G136=0,"Paid",IF(H136=0,"Current",IF(H136&lt;=30,"1–30",IF(H136&lt;=60,"31–60",IF(H136&lt;=90,"61–90","90+"))))))))</x:f>
      </x:c>
      <x:c r="J136" s="1" t="str">
        <x:f>IF(K136="","",IF(K136="Review","Review",IF(IFERROR(AND(ISNUMBER(Summary!$C$4),Summary!$C$4&gt;=DATE(2000,1,1),Summary!$C$4&lt;DATE(2101,1,1)),FALSE),IF(C136&gt;Summary!$C$4,"After report date","Included"),"Set report date")))</x:f>
      </x:c>
      <x:c r="K136" s="1" t="str">
        <x:f>IFERROR(IF(COUNTA(A136:F136)=0,"",IF(AND(A136&lt;&gt;"",COUNTIF($A$8:$A$207,A136)=1,B136&lt;&gt;"",ISNUMBER(C136),C136&gt;=DATE(2000,1,1),ISNUMBER(D136),D136&gt;=C136,D136&lt;DATE(2101,1,1),ISNUMBER(E136),E136&gt;=0,ISNUMBER(F136),F136&gt;=0,F136&lt;=E136),"OK","Review")),"Review")</x:f>
      </x:c>
    </x:row>
    <x:row r="137" ht="23" customHeight="1">
      <x:c r="A137" s="20"/>
      <x:c r="B137" s="20"/>
      <x:c r="C137" s="21"/>
      <x:c r="D137" s="21"/>
      <x:c r="E137" s="24"/>
      <x:c r="F137" s="24"/>
      <x:c r="G137" s="25" t="str">
        <x:f>IF(K137="","",IF(K137="Review","Review",IF(J137="Included",E137-F137,0)))</x:f>
      </x:c>
      <x:c r="H137" s="1" t="str">
        <x:f>IF(K137="","",IF(K137="Review","Review",IF(J137="Included",MAX(Summary!$C$4-D137,0),0)))</x:f>
      </x:c>
      <x:c r="I137" s="1" t="str">
        <x:f>IF(K137="","",IF(K137="Review","Review",IF(J137&lt;&gt;"Included",J137,IF(G137=0,"Paid",IF(H137=0,"Current",IF(H137&lt;=30,"1–30",IF(H137&lt;=60,"31–60",IF(H137&lt;=90,"61–90","90+"))))))))</x:f>
      </x:c>
      <x:c r="J137" s="1" t="str">
        <x:f>IF(K137="","",IF(K137="Review","Review",IF(IFERROR(AND(ISNUMBER(Summary!$C$4),Summary!$C$4&gt;=DATE(2000,1,1),Summary!$C$4&lt;DATE(2101,1,1)),FALSE),IF(C137&gt;Summary!$C$4,"After report date","Included"),"Set report date")))</x:f>
      </x:c>
      <x:c r="K137" s="1" t="str">
        <x:f>IFERROR(IF(COUNTA(A137:F137)=0,"",IF(AND(A137&lt;&gt;"",COUNTIF($A$8:$A$207,A137)=1,B137&lt;&gt;"",ISNUMBER(C137),C137&gt;=DATE(2000,1,1),ISNUMBER(D137),D137&gt;=C137,D137&lt;DATE(2101,1,1),ISNUMBER(E137),E137&gt;=0,ISNUMBER(F137),F137&gt;=0,F137&lt;=E137),"OK","Review")),"Review")</x:f>
      </x:c>
    </x:row>
    <x:row r="138" ht="23" customHeight="1">
      <x:c r="A138" s="20"/>
      <x:c r="B138" s="20"/>
      <x:c r="C138" s="21"/>
      <x:c r="D138" s="21"/>
      <x:c r="E138" s="24"/>
      <x:c r="F138" s="24"/>
      <x:c r="G138" s="25" t="str">
        <x:f>IF(K138="","",IF(K138="Review","Review",IF(J138="Included",E138-F138,0)))</x:f>
      </x:c>
      <x:c r="H138" s="1" t="str">
        <x:f>IF(K138="","",IF(K138="Review","Review",IF(J138="Included",MAX(Summary!$C$4-D138,0),0)))</x:f>
      </x:c>
      <x:c r="I138" s="1" t="str">
        <x:f>IF(K138="","",IF(K138="Review","Review",IF(J138&lt;&gt;"Included",J138,IF(G138=0,"Paid",IF(H138=0,"Current",IF(H138&lt;=30,"1–30",IF(H138&lt;=60,"31–60",IF(H138&lt;=90,"61–90","90+"))))))))</x:f>
      </x:c>
      <x:c r="J138" s="1" t="str">
        <x:f>IF(K138="","",IF(K138="Review","Review",IF(IFERROR(AND(ISNUMBER(Summary!$C$4),Summary!$C$4&gt;=DATE(2000,1,1),Summary!$C$4&lt;DATE(2101,1,1)),FALSE),IF(C138&gt;Summary!$C$4,"After report date","Included"),"Set report date")))</x:f>
      </x:c>
      <x:c r="K138" s="1" t="str">
        <x:f>IFERROR(IF(COUNTA(A138:F138)=0,"",IF(AND(A138&lt;&gt;"",COUNTIF($A$8:$A$207,A138)=1,B138&lt;&gt;"",ISNUMBER(C138),C138&gt;=DATE(2000,1,1),ISNUMBER(D138),D138&gt;=C138,D138&lt;DATE(2101,1,1),ISNUMBER(E138),E138&gt;=0,ISNUMBER(F138),F138&gt;=0,F138&lt;=E138),"OK","Review")),"Review")</x:f>
      </x:c>
    </x:row>
    <x:row r="139" ht="23" customHeight="1">
      <x:c r="A139" s="20"/>
      <x:c r="B139" s="20"/>
      <x:c r="C139" s="21"/>
      <x:c r="D139" s="21"/>
      <x:c r="E139" s="24"/>
      <x:c r="F139" s="24"/>
      <x:c r="G139" s="25" t="str">
        <x:f>IF(K139="","",IF(K139="Review","Review",IF(J139="Included",E139-F139,0)))</x:f>
      </x:c>
      <x:c r="H139" s="1" t="str">
        <x:f>IF(K139="","",IF(K139="Review","Review",IF(J139="Included",MAX(Summary!$C$4-D139,0),0)))</x:f>
      </x:c>
      <x:c r="I139" s="1" t="str">
        <x:f>IF(K139="","",IF(K139="Review","Review",IF(J139&lt;&gt;"Included",J139,IF(G139=0,"Paid",IF(H139=0,"Current",IF(H139&lt;=30,"1–30",IF(H139&lt;=60,"31–60",IF(H139&lt;=90,"61–90","90+"))))))))</x:f>
      </x:c>
      <x:c r="J139" s="1" t="str">
        <x:f>IF(K139="","",IF(K139="Review","Review",IF(IFERROR(AND(ISNUMBER(Summary!$C$4),Summary!$C$4&gt;=DATE(2000,1,1),Summary!$C$4&lt;DATE(2101,1,1)),FALSE),IF(C139&gt;Summary!$C$4,"After report date","Included"),"Set report date")))</x:f>
      </x:c>
      <x:c r="K139" s="1" t="str">
        <x:f>IFERROR(IF(COUNTA(A139:F139)=0,"",IF(AND(A139&lt;&gt;"",COUNTIF($A$8:$A$207,A139)=1,B139&lt;&gt;"",ISNUMBER(C139),C139&gt;=DATE(2000,1,1),ISNUMBER(D139),D139&gt;=C139,D139&lt;DATE(2101,1,1),ISNUMBER(E139),E139&gt;=0,ISNUMBER(F139),F139&gt;=0,F139&lt;=E139),"OK","Review")),"Review")</x:f>
      </x:c>
    </x:row>
    <x:row r="140" ht="23" customHeight="1">
      <x:c r="A140" s="20"/>
      <x:c r="B140" s="20"/>
      <x:c r="C140" s="21"/>
      <x:c r="D140" s="21"/>
      <x:c r="E140" s="24"/>
      <x:c r="F140" s="24"/>
      <x:c r="G140" s="25" t="str">
        <x:f>IF(K140="","",IF(K140="Review","Review",IF(J140="Included",E140-F140,0)))</x:f>
      </x:c>
      <x:c r="H140" s="1" t="str">
        <x:f>IF(K140="","",IF(K140="Review","Review",IF(J140="Included",MAX(Summary!$C$4-D140,0),0)))</x:f>
      </x:c>
      <x:c r="I140" s="1" t="str">
        <x:f>IF(K140="","",IF(K140="Review","Review",IF(J140&lt;&gt;"Included",J140,IF(G140=0,"Paid",IF(H140=0,"Current",IF(H140&lt;=30,"1–30",IF(H140&lt;=60,"31–60",IF(H140&lt;=90,"61–90","90+"))))))))</x:f>
      </x:c>
      <x:c r="J140" s="1" t="str">
        <x:f>IF(K140="","",IF(K140="Review","Review",IF(IFERROR(AND(ISNUMBER(Summary!$C$4),Summary!$C$4&gt;=DATE(2000,1,1),Summary!$C$4&lt;DATE(2101,1,1)),FALSE),IF(C140&gt;Summary!$C$4,"After report date","Included"),"Set report date")))</x:f>
      </x:c>
      <x:c r="K140" s="1" t="str">
        <x:f>IFERROR(IF(COUNTA(A140:F140)=0,"",IF(AND(A140&lt;&gt;"",COUNTIF($A$8:$A$207,A140)=1,B140&lt;&gt;"",ISNUMBER(C140),C140&gt;=DATE(2000,1,1),ISNUMBER(D140),D140&gt;=C140,D140&lt;DATE(2101,1,1),ISNUMBER(E140),E140&gt;=0,ISNUMBER(F140),F140&gt;=0,F140&lt;=E140),"OK","Review")),"Review")</x:f>
      </x:c>
    </x:row>
    <x:row r="141" ht="23" customHeight="1">
      <x:c r="A141" s="20"/>
      <x:c r="B141" s="20"/>
      <x:c r="C141" s="21"/>
      <x:c r="D141" s="21"/>
      <x:c r="E141" s="24"/>
      <x:c r="F141" s="24"/>
      <x:c r="G141" s="25" t="str">
        <x:f>IF(K141="","",IF(K141="Review","Review",IF(J141="Included",E141-F141,0)))</x:f>
      </x:c>
      <x:c r="H141" s="1" t="str">
        <x:f>IF(K141="","",IF(K141="Review","Review",IF(J141="Included",MAX(Summary!$C$4-D141,0),0)))</x:f>
      </x:c>
      <x:c r="I141" s="1" t="str">
        <x:f>IF(K141="","",IF(K141="Review","Review",IF(J141&lt;&gt;"Included",J141,IF(G141=0,"Paid",IF(H141=0,"Current",IF(H141&lt;=30,"1–30",IF(H141&lt;=60,"31–60",IF(H141&lt;=90,"61–90","90+"))))))))</x:f>
      </x:c>
      <x:c r="J141" s="1" t="str">
        <x:f>IF(K141="","",IF(K141="Review","Review",IF(IFERROR(AND(ISNUMBER(Summary!$C$4),Summary!$C$4&gt;=DATE(2000,1,1),Summary!$C$4&lt;DATE(2101,1,1)),FALSE),IF(C141&gt;Summary!$C$4,"After report date","Included"),"Set report date")))</x:f>
      </x:c>
      <x:c r="K141" s="1" t="str">
        <x:f>IFERROR(IF(COUNTA(A141:F141)=0,"",IF(AND(A141&lt;&gt;"",COUNTIF($A$8:$A$207,A141)=1,B141&lt;&gt;"",ISNUMBER(C141),C141&gt;=DATE(2000,1,1),ISNUMBER(D141),D141&gt;=C141,D141&lt;DATE(2101,1,1),ISNUMBER(E141),E141&gt;=0,ISNUMBER(F141),F141&gt;=0,F141&lt;=E141),"OK","Review")),"Review")</x:f>
      </x:c>
    </x:row>
    <x:row r="142" ht="23" customHeight="1">
      <x:c r="A142" s="20"/>
      <x:c r="B142" s="20"/>
      <x:c r="C142" s="21"/>
      <x:c r="D142" s="21"/>
      <x:c r="E142" s="24"/>
      <x:c r="F142" s="24"/>
      <x:c r="G142" s="25" t="str">
        <x:f>IF(K142="","",IF(K142="Review","Review",IF(J142="Included",E142-F142,0)))</x:f>
      </x:c>
      <x:c r="H142" s="1" t="str">
        <x:f>IF(K142="","",IF(K142="Review","Review",IF(J142="Included",MAX(Summary!$C$4-D142,0),0)))</x:f>
      </x:c>
      <x:c r="I142" s="1" t="str">
        <x:f>IF(K142="","",IF(K142="Review","Review",IF(J142&lt;&gt;"Included",J142,IF(G142=0,"Paid",IF(H142=0,"Current",IF(H142&lt;=30,"1–30",IF(H142&lt;=60,"31–60",IF(H142&lt;=90,"61–90","90+"))))))))</x:f>
      </x:c>
      <x:c r="J142" s="1" t="str">
        <x:f>IF(K142="","",IF(K142="Review","Review",IF(IFERROR(AND(ISNUMBER(Summary!$C$4),Summary!$C$4&gt;=DATE(2000,1,1),Summary!$C$4&lt;DATE(2101,1,1)),FALSE),IF(C142&gt;Summary!$C$4,"After report date","Included"),"Set report date")))</x:f>
      </x:c>
      <x:c r="K142" s="1" t="str">
        <x:f>IFERROR(IF(COUNTA(A142:F142)=0,"",IF(AND(A142&lt;&gt;"",COUNTIF($A$8:$A$207,A142)=1,B142&lt;&gt;"",ISNUMBER(C142),C142&gt;=DATE(2000,1,1),ISNUMBER(D142),D142&gt;=C142,D142&lt;DATE(2101,1,1),ISNUMBER(E142),E142&gt;=0,ISNUMBER(F142),F142&gt;=0,F142&lt;=E142),"OK","Review")),"Review")</x:f>
      </x:c>
    </x:row>
    <x:row r="143" ht="23" customHeight="1">
      <x:c r="A143" s="20"/>
      <x:c r="B143" s="20"/>
      <x:c r="C143" s="21"/>
      <x:c r="D143" s="21"/>
      <x:c r="E143" s="24"/>
      <x:c r="F143" s="24"/>
      <x:c r="G143" s="25" t="str">
        <x:f>IF(K143="","",IF(K143="Review","Review",IF(J143="Included",E143-F143,0)))</x:f>
      </x:c>
      <x:c r="H143" s="1" t="str">
        <x:f>IF(K143="","",IF(K143="Review","Review",IF(J143="Included",MAX(Summary!$C$4-D143,0),0)))</x:f>
      </x:c>
      <x:c r="I143" s="1" t="str">
        <x:f>IF(K143="","",IF(K143="Review","Review",IF(J143&lt;&gt;"Included",J143,IF(G143=0,"Paid",IF(H143=0,"Current",IF(H143&lt;=30,"1–30",IF(H143&lt;=60,"31–60",IF(H143&lt;=90,"61–90","90+"))))))))</x:f>
      </x:c>
      <x:c r="J143" s="1" t="str">
        <x:f>IF(K143="","",IF(K143="Review","Review",IF(IFERROR(AND(ISNUMBER(Summary!$C$4),Summary!$C$4&gt;=DATE(2000,1,1),Summary!$C$4&lt;DATE(2101,1,1)),FALSE),IF(C143&gt;Summary!$C$4,"After report date","Included"),"Set report date")))</x:f>
      </x:c>
      <x:c r="K143" s="1" t="str">
        <x:f>IFERROR(IF(COUNTA(A143:F143)=0,"",IF(AND(A143&lt;&gt;"",COUNTIF($A$8:$A$207,A143)=1,B143&lt;&gt;"",ISNUMBER(C143),C143&gt;=DATE(2000,1,1),ISNUMBER(D143),D143&gt;=C143,D143&lt;DATE(2101,1,1),ISNUMBER(E143),E143&gt;=0,ISNUMBER(F143),F143&gt;=0,F143&lt;=E143),"OK","Review")),"Review")</x:f>
      </x:c>
    </x:row>
    <x:row r="144" ht="23" customHeight="1">
      <x:c r="A144" s="20"/>
      <x:c r="B144" s="20"/>
      <x:c r="C144" s="21"/>
      <x:c r="D144" s="21"/>
      <x:c r="E144" s="24"/>
      <x:c r="F144" s="24"/>
      <x:c r="G144" s="25" t="str">
        <x:f>IF(K144="","",IF(K144="Review","Review",IF(J144="Included",E144-F144,0)))</x:f>
      </x:c>
      <x:c r="H144" s="1" t="str">
        <x:f>IF(K144="","",IF(K144="Review","Review",IF(J144="Included",MAX(Summary!$C$4-D144,0),0)))</x:f>
      </x:c>
      <x:c r="I144" s="1" t="str">
        <x:f>IF(K144="","",IF(K144="Review","Review",IF(J144&lt;&gt;"Included",J144,IF(G144=0,"Paid",IF(H144=0,"Current",IF(H144&lt;=30,"1–30",IF(H144&lt;=60,"31–60",IF(H144&lt;=90,"61–90","90+"))))))))</x:f>
      </x:c>
      <x:c r="J144" s="1" t="str">
        <x:f>IF(K144="","",IF(K144="Review","Review",IF(IFERROR(AND(ISNUMBER(Summary!$C$4),Summary!$C$4&gt;=DATE(2000,1,1),Summary!$C$4&lt;DATE(2101,1,1)),FALSE),IF(C144&gt;Summary!$C$4,"After report date","Included"),"Set report date")))</x:f>
      </x:c>
      <x:c r="K144" s="1" t="str">
        <x:f>IFERROR(IF(COUNTA(A144:F144)=0,"",IF(AND(A144&lt;&gt;"",COUNTIF($A$8:$A$207,A144)=1,B144&lt;&gt;"",ISNUMBER(C144),C144&gt;=DATE(2000,1,1),ISNUMBER(D144),D144&gt;=C144,D144&lt;DATE(2101,1,1),ISNUMBER(E144),E144&gt;=0,ISNUMBER(F144),F144&gt;=0,F144&lt;=E144),"OK","Review")),"Review")</x:f>
      </x:c>
    </x:row>
    <x:row r="145" ht="23" customHeight="1">
      <x:c r="A145" s="20"/>
      <x:c r="B145" s="20"/>
      <x:c r="C145" s="21"/>
      <x:c r="D145" s="21"/>
      <x:c r="E145" s="24"/>
      <x:c r="F145" s="24"/>
      <x:c r="G145" s="25" t="str">
        <x:f>IF(K145="","",IF(K145="Review","Review",IF(J145="Included",E145-F145,0)))</x:f>
      </x:c>
      <x:c r="H145" s="1" t="str">
        <x:f>IF(K145="","",IF(K145="Review","Review",IF(J145="Included",MAX(Summary!$C$4-D145,0),0)))</x:f>
      </x:c>
      <x:c r="I145" s="1" t="str">
        <x:f>IF(K145="","",IF(K145="Review","Review",IF(J145&lt;&gt;"Included",J145,IF(G145=0,"Paid",IF(H145=0,"Current",IF(H145&lt;=30,"1–30",IF(H145&lt;=60,"31–60",IF(H145&lt;=90,"61–90","90+"))))))))</x:f>
      </x:c>
      <x:c r="J145" s="1" t="str">
        <x:f>IF(K145="","",IF(K145="Review","Review",IF(IFERROR(AND(ISNUMBER(Summary!$C$4),Summary!$C$4&gt;=DATE(2000,1,1),Summary!$C$4&lt;DATE(2101,1,1)),FALSE),IF(C145&gt;Summary!$C$4,"After report date","Included"),"Set report date")))</x:f>
      </x:c>
      <x:c r="K145" s="1" t="str">
        <x:f>IFERROR(IF(COUNTA(A145:F145)=0,"",IF(AND(A145&lt;&gt;"",COUNTIF($A$8:$A$207,A145)=1,B145&lt;&gt;"",ISNUMBER(C145),C145&gt;=DATE(2000,1,1),ISNUMBER(D145),D145&gt;=C145,D145&lt;DATE(2101,1,1),ISNUMBER(E145),E145&gt;=0,ISNUMBER(F145),F145&gt;=0,F145&lt;=E145),"OK","Review")),"Review")</x:f>
      </x:c>
    </x:row>
    <x:row r="146" ht="23" customHeight="1">
      <x:c r="A146" s="20"/>
      <x:c r="B146" s="20"/>
      <x:c r="C146" s="21"/>
      <x:c r="D146" s="21"/>
      <x:c r="E146" s="24"/>
      <x:c r="F146" s="24"/>
      <x:c r="G146" s="25" t="str">
        <x:f>IF(K146="","",IF(K146="Review","Review",IF(J146="Included",E146-F146,0)))</x:f>
      </x:c>
      <x:c r="H146" s="1" t="str">
        <x:f>IF(K146="","",IF(K146="Review","Review",IF(J146="Included",MAX(Summary!$C$4-D146,0),0)))</x:f>
      </x:c>
      <x:c r="I146" s="1" t="str">
        <x:f>IF(K146="","",IF(K146="Review","Review",IF(J146&lt;&gt;"Included",J146,IF(G146=0,"Paid",IF(H146=0,"Current",IF(H146&lt;=30,"1–30",IF(H146&lt;=60,"31–60",IF(H146&lt;=90,"61–90","90+"))))))))</x:f>
      </x:c>
      <x:c r="J146" s="1" t="str">
        <x:f>IF(K146="","",IF(K146="Review","Review",IF(IFERROR(AND(ISNUMBER(Summary!$C$4),Summary!$C$4&gt;=DATE(2000,1,1),Summary!$C$4&lt;DATE(2101,1,1)),FALSE),IF(C146&gt;Summary!$C$4,"After report date","Included"),"Set report date")))</x:f>
      </x:c>
      <x:c r="K146" s="1" t="str">
        <x:f>IFERROR(IF(COUNTA(A146:F146)=0,"",IF(AND(A146&lt;&gt;"",COUNTIF($A$8:$A$207,A146)=1,B146&lt;&gt;"",ISNUMBER(C146),C146&gt;=DATE(2000,1,1),ISNUMBER(D146),D146&gt;=C146,D146&lt;DATE(2101,1,1),ISNUMBER(E146),E146&gt;=0,ISNUMBER(F146),F146&gt;=0,F146&lt;=E146),"OK","Review")),"Review")</x:f>
      </x:c>
    </x:row>
    <x:row r="147" ht="23" customHeight="1">
      <x:c r="A147" s="20"/>
      <x:c r="B147" s="20"/>
      <x:c r="C147" s="21"/>
      <x:c r="D147" s="21"/>
      <x:c r="E147" s="24"/>
      <x:c r="F147" s="24"/>
      <x:c r="G147" s="25" t="str">
        <x:f>IF(K147="","",IF(K147="Review","Review",IF(J147="Included",E147-F147,0)))</x:f>
      </x:c>
      <x:c r="H147" s="1" t="str">
        <x:f>IF(K147="","",IF(K147="Review","Review",IF(J147="Included",MAX(Summary!$C$4-D147,0),0)))</x:f>
      </x:c>
      <x:c r="I147" s="1" t="str">
        <x:f>IF(K147="","",IF(K147="Review","Review",IF(J147&lt;&gt;"Included",J147,IF(G147=0,"Paid",IF(H147=0,"Current",IF(H147&lt;=30,"1–30",IF(H147&lt;=60,"31–60",IF(H147&lt;=90,"61–90","90+"))))))))</x:f>
      </x:c>
      <x:c r="J147" s="1" t="str">
        <x:f>IF(K147="","",IF(K147="Review","Review",IF(IFERROR(AND(ISNUMBER(Summary!$C$4),Summary!$C$4&gt;=DATE(2000,1,1),Summary!$C$4&lt;DATE(2101,1,1)),FALSE),IF(C147&gt;Summary!$C$4,"After report date","Included"),"Set report date")))</x:f>
      </x:c>
      <x:c r="K147" s="1" t="str">
        <x:f>IFERROR(IF(COUNTA(A147:F147)=0,"",IF(AND(A147&lt;&gt;"",COUNTIF($A$8:$A$207,A147)=1,B147&lt;&gt;"",ISNUMBER(C147),C147&gt;=DATE(2000,1,1),ISNUMBER(D147),D147&gt;=C147,D147&lt;DATE(2101,1,1),ISNUMBER(E147),E147&gt;=0,ISNUMBER(F147),F147&gt;=0,F147&lt;=E147),"OK","Review")),"Review")</x:f>
      </x:c>
    </x:row>
    <x:row r="148" ht="23" customHeight="1">
      <x:c r="A148" s="20"/>
      <x:c r="B148" s="20"/>
      <x:c r="C148" s="21"/>
      <x:c r="D148" s="21"/>
      <x:c r="E148" s="24"/>
      <x:c r="F148" s="24"/>
      <x:c r="G148" s="25" t="str">
        <x:f>IF(K148="","",IF(K148="Review","Review",IF(J148="Included",E148-F148,0)))</x:f>
      </x:c>
      <x:c r="H148" s="1" t="str">
        <x:f>IF(K148="","",IF(K148="Review","Review",IF(J148="Included",MAX(Summary!$C$4-D148,0),0)))</x:f>
      </x:c>
      <x:c r="I148" s="1" t="str">
        <x:f>IF(K148="","",IF(K148="Review","Review",IF(J148&lt;&gt;"Included",J148,IF(G148=0,"Paid",IF(H148=0,"Current",IF(H148&lt;=30,"1–30",IF(H148&lt;=60,"31–60",IF(H148&lt;=90,"61–90","90+"))))))))</x:f>
      </x:c>
      <x:c r="J148" s="1" t="str">
        <x:f>IF(K148="","",IF(K148="Review","Review",IF(IFERROR(AND(ISNUMBER(Summary!$C$4),Summary!$C$4&gt;=DATE(2000,1,1),Summary!$C$4&lt;DATE(2101,1,1)),FALSE),IF(C148&gt;Summary!$C$4,"After report date","Included"),"Set report date")))</x:f>
      </x:c>
      <x:c r="K148" s="1" t="str">
        <x:f>IFERROR(IF(COUNTA(A148:F148)=0,"",IF(AND(A148&lt;&gt;"",COUNTIF($A$8:$A$207,A148)=1,B148&lt;&gt;"",ISNUMBER(C148),C148&gt;=DATE(2000,1,1),ISNUMBER(D148),D148&gt;=C148,D148&lt;DATE(2101,1,1),ISNUMBER(E148),E148&gt;=0,ISNUMBER(F148),F148&gt;=0,F148&lt;=E148),"OK","Review")),"Review")</x:f>
      </x:c>
    </x:row>
    <x:row r="149" ht="23" customHeight="1">
      <x:c r="A149" s="20"/>
      <x:c r="B149" s="20"/>
      <x:c r="C149" s="21"/>
      <x:c r="D149" s="21"/>
      <x:c r="E149" s="24"/>
      <x:c r="F149" s="24"/>
      <x:c r="G149" s="25" t="str">
        <x:f>IF(K149="","",IF(K149="Review","Review",IF(J149="Included",E149-F149,0)))</x:f>
      </x:c>
      <x:c r="H149" s="1" t="str">
        <x:f>IF(K149="","",IF(K149="Review","Review",IF(J149="Included",MAX(Summary!$C$4-D149,0),0)))</x:f>
      </x:c>
      <x:c r="I149" s="1" t="str">
        <x:f>IF(K149="","",IF(K149="Review","Review",IF(J149&lt;&gt;"Included",J149,IF(G149=0,"Paid",IF(H149=0,"Current",IF(H149&lt;=30,"1–30",IF(H149&lt;=60,"31–60",IF(H149&lt;=90,"61–90","90+"))))))))</x:f>
      </x:c>
      <x:c r="J149" s="1" t="str">
        <x:f>IF(K149="","",IF(K149="Review","Review",IF(IFERROR(AND(ISNUMBER(Summary!$C$4),Summary!$C$4&gt;=DATE(2000,1,1),Summary!$C$4&lt;DATE(2101,1,1)),FALSE),IF(C149&gt;Summary!$C$4,"After report date","Included"),"Set report date")))</x:f>
      </x:c>
      <x:c r="K149" s="1" t="str">
        <x:f>IFERROR(IF(COUNTA(A149:F149)=0,"",IF(AND(A149&lt;&gt;"",COUNTIF($A$8:$A$207,A149)=1,B149&lt;&gt;"",ISNUMBER(C149),C149&gt;=DATE(2000,1,1),ISNUMBER(D149),D149&gt;=C149,D149&lt;DATE(2101,1,1),ISNUMBER(E149),E149&gt;=0,ISNUMBER(F149),F149&gt;=0,F149&lt;=E149),"OK","Review")),"Review")</x:f>
      </x:c>
    </x:row>
    <x:row r="150" ht="23" customHeight="1">
      <x:c r="A150" s="20"/>
      <x:c r="B150" s="20"/>
      <x:c r="C150" s="21"/>
      <x:c r="D150" s="21"/>
      <x:c r="E150" s="24"/>
      <x:c r="F150" s="24"/>
      <x:c r="G150" s="25" t="str">
        <x:f>IF(K150="","",IF(K150="Review","Review",IF(J150="Included",E150-F150,0)))</x:f>
      </x:c>
      <x:c r="H150" s="1" t="str">
        <x:f>IF(K150="","",IF(K150="Review","Review",IF(J150="Included",MAX(Summary!$C$4-D150,0),0)))</x:f>
      </x:c>
      <x:c r="I150" s="1" t="str">
        <x:f>IF(K150="","",IF(K150="Review","Review",IF(J150&lt;&gt;"Included",J150,IF(G150=0,"Paid",IF(H150=0,"Current",IF(H150&lt;=30,"1–30",IF(H150&lt;=60,"31–60",IF(H150&lt;=90,"61–90","90+"))))))))</x:f>
      </x:c>
      <x:c r="J150" s="1" t="str">
        <x:f>IF(K150="","",IF(K150="Review","Review",IF(IFERROR(AND(ISNUMBER(Summary!$C$4),Summary!$C$4&gt;=DATE(2000,1,1),Summary!$C$4&lt;DATE(2101,1,1)),FALSE),IF(C150&gt;Summary!$C$4,"After report date","Included"),"Set report date")))</x:f>
      </x:c>
      <x:c r="K150" s="1" t="str">
        <x:f>IFERROR(IF(COUNTA(A150:F150)=0,"",IF(AND(A150&lt;&gt;"",COUNTIF($A$8:$A$207,A150)=1,B150&lt;&gt;"",ISNUMBER(C150),C150&gt;=DATE(2000,1,1),ISNUMBER(D150),D150&gt;=C150,D150&lt;DATE(2101,1,1),ISNUMBER(E150),E150&gt;=0,ISNUMBER(F150),F150&gt;=0,F150&lt;=E150),"OK","Review")),"Review")</x:f>
      </x:c>
    </x:row>
    <x:row r="151" ht="23" customHeight="1">
      <x:c r="A151" s="20"/>
      <x:c r="B151" s="20"/>
      <x:c r="C151" s="21"/>
      <x:c r="D151" s="21"/>
      <x:c r="E151" s="24"/>
      <x:c r="F151" s="24"/>
      <x:c r="G151" s="25" t="str">
        <x:f>IF(K151="","",IF(K151="Review","Review",IF(J151="Included",E151-F151,0)))</x:f>
      </x:c>
      <x:c r="H151" s="1" t="str">
        <x:f>IF(K151="","",IF(K151="Review","Review",IF(J151="Included",MAX(Summary!$C$4-D151,0),0)))</x:f>
      </x:c>
      <x:c r="I151" s="1" t="str">
        <x:f>IF(K151="","",IF(K151="Review","Review",IF(J151&lt;&gt;"Included",J151,IF(G151=0,"Paid",IF(H151=0,"Current",IF(H151&lt;=30,"1–30",IF(H151&lt;=60,"31–60",IF(H151&lt;=90,"61–90","90+"))))))))</x:f>
      </x:c>
      <x:c r="J151" s="1" t="str">
        <x:f>IF(K151="","",IF(K151="Review","Review",IF(IFERROR(AND(ISNUMBER(Summary!$C$4),Summary!$C$4&gt;=DATE(2000,1,1),Summary!$C$4&lt;DATE(2101,1,1)),FALSE),IF(C151&gt;Summary!$C$4,"After report date","Included"),"Set report date")))</x:f>
      </x:c>
      <x:c r="K151" s="1" t="str">
        <x:f>IFERROR(IF(COUNTA(A151:F151)=0,"",IF(AND(A151&lt;&gt;"",COUNTIF($A$8:$A$207,A151)=1,B151&lt;&gt;"",ISNUMBER(C151),C151&gt;=DATE(2000,1,1),ISNUMBER(D151),D151&gt;=C151,D151&lt;DATE(2101,1,1),ISNUMBER(E151),E151&gt;=0,ISNUMBER(F151),F151&gt;=0,F151&lt;=E151),"OK","Review")),"Review")</x:f>
      </x:c>
    </x:row>
    <x:row r="152" ht="23" customHeight="1">
      <x:c r="A152" s="20"/>
      <x:c r="B152" s="20"/>
      <x:c r="C152" s="21"/>
      <x:c r="D152" s="21"/>
      <x:c r="E152" s="24"/>
      <x:c r="F152" s="24"/>
      <x:c r="G152" s="25" t="str">
        <x:f>IF(K152="","",IF(K152="Review","Review",IF(J152="Included",E152-F152,0)))</x:f>
      </x:c>
      <x:c r="H152" s="1" t="str">
        <x:f>IF(K152="","",IF(K152="Review","Review",IF(J152="Included",MAX(Summary!$C$4-D152,0),0)))</x:f>
      </x:c>
      <x:c r="I152" s="1" t="str">
        <x:f>IF(K152="","",IF(K152="Review","Review",IF(J152&lt;&gt;"Included",J152,IF(G152=0,"Paid",IF(H152=0,"Current",IF(H152&lt;=30,"1–30",IF(H152&lt;=60,"31–60",IF(H152&lt;=90,"61–90","90+"))))))))</x:f>
      </x:c>
      <x:c r="J152" s="1" t="str">
        <x:f>IF(K152="","",IF(K152="Review","Review",IF(IFERROR(AND(ISNUMBER(Summary!$C$4),Summary!$C$4&gt;=DATE(2000,1,1),Summary!$C$4&lt;DATE(2101,1,1)),FALSE),IF(C152&gt;Summary!$C$4,"After report date","Included"),"Set report date")))</x:f>
      </x:c>
      <x:c r="K152" s="1" t="str">
        <x:f>IFERROR(IF(COUNTA(A152:F152)=0,"",IF(AND(A152&lt;&gt;"",COUNTIF($A$8:$A$207,A152)=1,B152&lt;&gt;"",ISNUMBER(C152),C152&gt;=DATE(2000,1,1),ISNUMBER(D152),D152&gt;=C152,D152&lt;DATE(2101,1,1),ISNUMBER(E152),E152&gt;=0,ISNUMBER(F152),F152&gt;=0,F152&lt;=E152),"OK","Review")),"Review")</x:f>
      </x:c>
    </x:row>
    <x:row r="153" ht="23" customHeight="1">
      <x:c r="A153" s="20"/>
      <x:c r="B153" s="20"/>
      <x:c r="C153" s="21"/>
      <x:c r="D153" s="21"/>
      <x:c r="E153" s="24"/>
      <x:c r="F153" s="24"/>
      <x:c r="G153" s="25" t="str">
        <x:f>IF(K153="","",IF(K153="Review","Review",IF(J153="Included",E153-F153,0)))</x:f>
      </x:c>
      <x:c r="H153" s="1" t="str">
        <x:f>IF(K153="","",IF(K153="Review","Review",IF(J153="Included",MAX(Summary!$C$4-D153,0),0)))</x:f>
      </x:c>
      <x:c r="I153" s="1" t="str">
        <x:f>IF(K153="","",IF(K153="Review","Review",IF(J153&lt;&gt;"Included",J153,IF(G153=0,"Paid",IF(H153=0,"Current",IF(H153&lt;=30,"1–30",IF(H153&lt;=60,"31–60",IF(H153&lt;=90,"61–90","90+"))))))))</x:f>
      </x:c>
      <x:c r="J153" s="1" t="str">
        <x:f>IF(K153="","",IF(K153="Review","Review",IF(IFERROR(AND(ISNUMBER(Summary!$C$4),Summary!$C$4&gt;=DATE(2000,1,1),Summary!$C$4&lt;DATE(2101,1,1)),FALSE),IF(C153&gt;Summary!$C$4,"After report date","Included"),"Set report date")))</x:f>
      </x:c>
      <x:c r="K153" s="1" t="str">
        <x:f>IFERROR(IF(COUNTA(A153:F153)=0,"",IF(AND(A153&lt;&gt;"",COUNTIF($A$8:$A$207,A153)=1,B153&lt;&gt;"",ISNUMBER(C153),C153&gt;=DATE(2000,1,1),ISNUMBER(D153),D153&gt;=C153,D153&lt;DATE(2101,1,1),ISNUMBER(E153),E153&gt;=0,ISNUMBER(F153),F153&gt;=0,F153&lt;=E153),"OK","Review")),"Review")</x:f>
      </x:c>
    </x:row>
    <x:row r="154" ht="23" customHeight="1">
      <x:c r="A154" s="20"/>
      <x:c r="B154" s="20"/>
      <x:c r="C154" s="21"/>
      <x:c r="D154" s="21"/>
      <x:c r="E154" s="24"/>
      <x:c r="F154" s="24"/>
      <x:c r="G154" s="25" t="str">
        <x:f>IF(K154="","",IF(K154="Review","Review",IF(J154="Included",E154-F154,0)))</x:f>
      </x:c>
      <x:c r="H154" s="1" t="str">
        <x:f>IF(K154="","",IF(K154="Review","Review",IF(J154="Included",MAX(Summary!$C$4-D154,0),0)))</x:f>
      </x:c>
      <x:c r="I154" s="1" t="str">
        <x:f>IF(K154="","",IF(K154="Review","Review",IF(J154&lt;&gt;"Included",J154,IF(G154=0,"Paid",IF(H154=0,"Current",IF(H154&lt;=30,"1–30",IF(H154&lt;=60,"31–60",IF(H154&lt;=90,"61–90","90+"))))))))</x:f>
      </x:c>
      <x:c r="J154" s="1" t="str">
        <x:f>IF(K154="","",IF(K154="Review","Review",IF(IFERROR(AND(ISNUMBER(Summary!$C$4),Summary!$C$4&gt;=DATE(2000,1,1),Summary!$C$4&lt;DATE(2101,1,1)),FALSE),IF(C154&gt;Summary!$C$4,"After report date","Included"),"Set report date")))</x:f>
      </x:c>
      <x:c r="K154" s="1" t="str">
        <x:f>IFERROR(IF(COUNTA(A154:F154)=0,"",IF(AND(A154&lt;&gt;"",COUNTIF($A$8:$A$207,A154)=1,B154&lt;&gt;"",ISNUMBER(C154),C154&gt;=DATE(2000,1,1),ISNUMBER(D154),D154&gt;=C154,D154&lt;DATE(2101,1,1),ISNUMBER(E154),E154&gt;=0,ISNUMBER(F154),F154&gt;=0,F154&lt;=E154),"OK","Review")),"Review")</x:f>
      </x:c>
    </x:row>
    <x:row r="155" ht="23" customHeight="1">
      <x:c r="A155" s="20"/>
      <x:c r="B155" s="20"/>
      <x:c r="C155" s="21"/>
      <x:c r="D155" s="21"/>
      <x:c r="E155" s="24"/>
      <x:c r="F155" s="24"/>
      <x:c r="G155" s="25" t="str">
        <x:f>IF(K155="","",IF(K155="Review","Review",IF(J155="Included",E155-F155,0)))</x:f>
      </x:c>
      <x:c r="H155" s="1" t="str">
        <x:f>IF(K155="","",IF(K155="Review","Review",IF(J155="Included",MAX(Summary!$C$4-D155,0),0)))</x:f>
      </x:c>
      <x:c r="I155" s="1" t="str">
        <x:f>IF(K155="","",IF(K155="Review","Review",IF(J155&lt;&gt;"Included",J155,IF(G155=0,"Paid",IF(H155=0,"Current",IF(H155&lt;=30,"1–30",IF(H155&lt;=60,"31–60",IF(H155&lt;=90,"61–90","90+"))))))))</x:f>
      </x:c>
      <x:c r="J155" s="1" t="str">
        <x:f>IF(K155="","",IF(K155="Review","Review",IF(IFERROR(AND(ISNUMBER(Summary!$C$4),Summary!$C$4&gt;=DATE(2000,1,1),Summary!$C$4&lt;DATE(2101,1,1)),FALSE),IF(C155&gt;Summary!$C$4,"After report date","Included"),"Set report date")))</x:f>
      </x:c>
      <x:c r="K155" s="1" t="str">
        <x:f>IFERROR(IF(COUNTA(A155:F155)=0,"",IF(AND(A155&lt;&gt;"",COUNTIF($A$8:$A$207,A155)=1,B155&lt;&gt;"",ISNUMBER(C155),C155&gt;=DATE(2000,1,1),ISNUMBER(D155),D155&gt;=C155,D155&lt;DATE(2101,1,1),ISNUMBER(E155),E155&gt;=0,ISNUMBER(F155),F155&gt;=0,F155&lt;=E155),"OK","Review")),"Review")</x:f>
      </x:c>
    </x:row>
    <x:row r="156" ht="23" customHeight="1">
      <x:c r="A156" s="20"/>
      <x:c r="B156" s="20"/>
      <x:c r="C156" s="21"/>
      <x:c r="D156" s="21"/>
      <x:c r="E156" s="24"/>
      <x:c r="F156" s="24"/>
      <x:c r="G156" s="25" t="str">
        <x:f>IF(K156="","",IF(K156="Review","Review",IF(J156="Included",E156-F156,0)))</x:f>
      </x:c>
      <x:c r="H156" s="1" t="str">
        <x:f>IF(K156="","",IF(K156="Review","Review",IF(J156="Included",MAX(Summary!$C$4-D156,0),0)))</x:f>
      </x:c>
      <x:c r="I156" s="1" t="str">
        <x:f>IF(K156="","",IF(K156="Review","Review",IF(J156&lt;&gt;"Included",J156,IF(G156=0,"Paid",IF(H156=0,"Current",IF(H156&lt;=30,"1–30",IF(H156&lt;=60,"31–60",IF(H156&lt;=90,"61–90","90+"))))))))</x:f>
      </x:c>
      <x:c r="J156" s="1" t="str">
        <x:f>IF(K156="","",IF(K156="Review","Review",IF(IFERROR(AND(ISNUMBER(Summary!$C$4),Summary!$C$4&gt;=DATE(2000,1,1),Summary!$C$4&lt;DATE(2101,1,1)),FALSE),IF(C156&gt;Summary!$C$4,"After report date","Included"),"Set report date")))</x:f>
      </x:c>
      <x:c r="K156" s="1" t="str">
        <x:f>IFERROR(IF(COUNTA(A156:F156)=0,"",IF(AND(A156&lt;&gt;"",COUNTIF($A$8:$A$207,A156)=1,B156&lt;&gt;"",ISNUMBER(C156),C156&gt;=DATE(2000,1,1),ISNUMBER(D156),D156&gt;=C156,D156&lt;DATE(2101,1,1),ISNUMBER(E156),E156&gt;=0,ISNUMBER(F156),F156&gt;=0,F156&lt;=E156),"OK","Review")),"Review")</x:f>
      </x:c>
    </x:row>
    <x:row r="157" ht="23" customHeight="1">
      <x:c r="A157" s="20"/>
      <x:c r="B157" s="20"/>
      <x:c r="C157" s="21"/>
      <x:c r="D157" s="21"/>
      <x:c r="E157" s="24"/>
      <x:c r="F157" s="24"/>
      <x:c r="G157" s="25" t="str">
        <x:f>IF(K157="","",IF(K157="Review","Review",IF(J157="Included",E157-F157,0)))</x:f>
      </x:c>
      <x:c r="H157" s="1" t="str">
        <x:f>IF(K157="","",IF(K157="Review","Review",IF(J157="Included",MAX(Summary!$C$4-D157,0),0)))</x:f>
      </x:c>
      <x:c r="I157" s="1" t="str">
        <x:f>IF(K157="","",IF(K157="Review","Review",IF(J157&lt;&gt;"Included",J157,IF(G157=0,"Paid",IF(H157=0,"Current",IF(H157&lt;=30,"1–30",IF(H157&lt;=60,"31–60",IF(H157&lt;=90,"61–90","90+"))))))))</x:f>
      </x:c>
      <x:c r="J157" s="1" t="str">
        <x:f>IF(K157="","",IF(K157="Review","Review",IF(IFERROR(AND(ISNUMBER(Summary!$C$4),Summary!$C$4&gt;=DATE(2000,1,1),Summary!$C$4&lt;DATE(2101,1,1)),FALSE),IF(C157&gt;Summary!$C$4,"After report date","Included"),"Set report date")))</x:f>
      </x:c>
      <x:c r="K157" s="1" t="str">
        <x:f>IFERROR(IF(COUNTA(A157:F157)=0,"",IF(AND(A157&lt;&gt;"",COUNTIF($A$8:$A$207,A157)=1,B157&lt;&gt;"",ISNUMBER(C157),C157&gt;=DATE(2000,1,1),ISNUMBER(D157),D157&gt;=C157,D157&lt;DATE(2101,1,1),ISNUMBER(E157),E157&gt;=0,ISNUMBER(F157),F157&gt;=0,F157&lt;=E157),"OK","Review")),"Review")</x:f>
      </x:c>
    </x:row>
    <x:row r="158" ht="23" customHeight="1">
      <x:c r="A158" s="20"/>
      <x:c r="B158" s="20"/>
      <x:c r="C158" s="21"/>
      <x:c r="D158" s="21"/>
      <x:c r="E158" s="24"/>
      <x:c r="F158" s="24"/>
      <x:c r="G158" s="25" t="str">
        <x:f>IF(K158="","",IF(K158="Review","Review",IF(J158="Included",E158-F158,0)))</x:f>
      </x:c>
      <x:c r="H158" s="1" t="str">
        <x:f>IF(K158="","",IF(K158="Review","Review",IF(J158="Included",MAX(Summary!$C$4-D158,0),0)))</x:f>
      </x:c>
      <x:c r="I158" s="1" t="str">
        <x:f>IF(K158="","",IF(K158="Review","Review",IF(J158&lt;&gt;"Included",J158,IF(G158=0,"Paid",IF(H158=0,"Current",IF(H158&lt;=30,"1–30",IF(H158&lt;=60,"31–60",IF(H158&lt;=90,"61–90","90+"))))))))</x:f>
      </x:c>
      <x:c r="J158" s="1" t="str">
        <x:f>IF(K158="","",IF(K158="Review","Review",IF(IFERROR(AND(ISNUMBER(Summary!$C$4),Summary!$C$4&gt;=DATE(2000,1,1),Summary!$C$4&lt;DATE(2101,1,1)),FALSE),IF(C158&gt;Summary!$C$4,"After report date","Included"),"Set report date")))</x:f>
      </x:c>
      <x:c r="K158" s="1" t="str">
        <x:f>IFERROR(IF(COUNTA(A158:F158)=0,"",IF(AND(A158&lt;&gt;"",COUNTIF($A$8:$A$207,A158)=1,B158&lt;&gt;"",ISNUMBER(C158),C158&gt;=DATE(2000,1,1),ISNUMBER(D158),D158&gt;=C158,D158&lt;DATE(2101,1,1),ISNUMBER(E158),E158&gt;=0,ISNUMBER(F158),F158&gt;=0,F158&lt;=E158),"OK","Review")),"Review")</x:f>
      </x:c>
    </x:row>
    <x:row r="159" ht="23" customHeight="1">
      <x:c r="A159" s="20"/>
      <x:c r="B159" s="20"/>
      <x:c r="C159" s="21"/>
      <x:c r="D159" s="21"/>
      <x:c r="E159" s="24"/>
      <x:c r="F159" s="24"/>
      <x:c r="G159" s="25" t="str">
        <x:f>IF(K159="","",IF(K159="Review","Review",IF(J159="Included",E159-F159,0)))</x:f>
      </x:c>
      <x:c r="H159" s="1" t="str">
        <x:f>IF(K159="","",IF(K159="Review","Review",IF(J159="Included",MAX(Summary!$C$4-D159,0),0)))</x:f>
      </x:c>
      <x:c r="I159" s="1" t="str">
        <x:f>IF(K159="","",IF(K159="Review","Review",IF(J159&lt;&gt;"Included",J159,IF(G159=0,"Paid",IF(H159=0,"Current",IF(H159&lt;=30,"1–30",IF(H159&lt;=60,"31–60",IF(H159&lt;=90,"61–90","90+"))))))))</x:f>
      </x:c>
      <x:c r="J159" s="1" t="str">
        <x:f>IF(K159="","",IF(K159="Review","Review",IF(IFERROR(AND(ISNUMBER(Summary!$C$4),Summary!$C$4&gt;=DATE(2000,1,1),Summary!$C$4&lt;DATE(2101,1,1)),FALSE),IF(C159&gt;Summary!$C$4,"After report date","Included"),"Set report date")))</x:f>
      </x:c>
      <x:c r="K159" s="1" t="str">
        <x:f>IFERROR(IF(COUNTA(A159:F159)=0,"",IF(AND(A159&lt;&gt;"",COUNTIF($A$8:$A$207,A159)=1,B159&lt;&gt;"",ISNUMBER(C159),C159&gt;=DATE(2000,1,1),ISNUMBER(D159),D159&gt;=C159,D159&lt;DATE(2101,1,1),ISNUMBER(E159),E159&gt;=0,ISNUMBER(F159),F159&gt;=0,F159&lt;=E159),"OK","Review")),"Review")</x:f>
      </x:c>
    </x:row>
    <x:row r="160" ht="23" customHeight="1">
      <x:c r="A160" s="20"/>
      <x:c r="B160" s="20"/>
      <x:c r="C160" s="21"/>
      <x:c r="D160" s="21"/>
      <x:c r="E160" s="24"/>
      <x:c r="F160" s="24"/>
      <x:c r="G160" s="25" t="str">
        <x:f>IF(K160="","",IF(K160="Review","Review",IF(J160="Included",E160-F160,0)))</x:f>
      </x:c>
      <x:c r="H160" s="1" t="str">
        <x:f>IF(K160="","",IF(K160="Review","Review",IF(J160="Included",MAX(Summary!$C$4-D160,0),0)))</x:f>
      </x:c>
      <x:c r="I160" s="1" t="str">
        <x:f>IF(K160="","",IF(K160="Review","Review",IF(J160&lt;&gt;"Included",J160,IF(G160=0,"Paid",IF(H160=0,"Current",IF(H160&lt;=30,"1–30",IF(H160&lt;=60,"31–60",IF(H160&lt;=90,"61–90","90+"))))))))</x:f>
      </x:c>
      <x:c r="J160" s="1" t="str">
        <x:f>IF(K160="","",IF(K160="Review","Review",IF(IFERROR(AND(ISNUMBER(Summary!$C$4),Summary!$C$4&gt;=DATE(2000,1,1),Summary!$C$4&lt;DATE(2101,1,1)),FALSE),IF(C160&gt;Summary!$C$4,"After report date","Included"),"Set report date")))</x:f>
      </x:c>
      <x:c r="K160" s="1" t="str">
        <x:f>IFERROR(IF(COUNTA(A160:F160)=0,"",IF(AND(A160&lt;&gt;"",COUNTIF($A$8:$A$207,A160)=1,B160&lt;&gt;"",ISNUMBER(C160),C160&gt;=DATE(2000,1,1),ISNUMBER(D160),D160&gt;=C160,D160&lt;DATE(2101,1,1),ISNUMBER(E160),E160&gt;=0,ISNUMBER(F160),F160&gt;=0,F160&lt;=E160),"OK","Review")),"Review")</x:f>
      </x:c>
    </x:row>
    <x:row r="161" ht="23" customHeight="1">
      <x:c r="A161" s="20"/>
      <x:c r="B161" s="20"/>
      <x:c r="C161" s="21"/>
      <x:c r="D161" s="21"/>
      <x:c r="E161" s="24"/>
      <x:c r="F161" s="24"/>
      <x:c r="G161" s="25" t="str">
        <x:f>IF(K161="","",IF(K161="Review","Review",IF(J161="Included",E161-F161,0)))</x:f>
      </x:c>
      <x:c r="H161" s="1" t="str">
        <x:f>IF(K161="","",IF(K161="Review","Review",IF(J161="Included",MAX(Summary!$C$4-D161,0),0)))</x:f>
      </x:c>
      <x:c r="I161" s="1" t="str">
        <x:f>IF(K161="","",IF(K161="Review","Review",IF(J161&lt;&gt;"Included",J161,IF(G161=0,"Paid",IF(H161=0,"Current",IF(H161&lt;=30,"1–30",IF(H161&lt;=60,"31–60",IF(H161&lt;=90,"61–90","90+"))))))))</x:f>
      </x:c>
      <x:c r="J161" s="1" t="str">
        <x:f>IF(K161="","",IF(K161="Review","Review",IF(IFERROR(AND(ISNUMBER(Summary!$C$4),Summary!$C$4&gt;=DATE(2000,1,1),Summary!$C$4&lt;DATE(2101,1,1)),FALSE),IF(C161&gt;Summary!$C$4,"After report date","Included"),"Set report date")))</x:f>
      </x:c>
      <x:c r="K161" s="1" t="str">
        <x:f>IFERROR(IF(COUNTA(A161:F161)=0,"",IF(AND(A161&lt;&gt;"",COUNTIF($A$8:$A$207,A161)=1,B161&lt;&gt;"",ISNUMBER(C161),C161&gt;=DATE(2000,1,1),ISNUMBER(D161),D161&gt;=C161,D161&lt;DATE(2101,1,1),ISNUMBER(E161),E161&gt;=0,ISNUMBER(F161),F161&gt;=0,F161&lt;=E161),"OK","Review")),"Review")</x:f>
      </x:c>
    </x:row>
    <x:row r="162" ht="23" customHeight="1">
      <x:c r="A162" s="20"/>
      <x:c r="B162" s="20"/>
      <x:c r="C162" s="21"/>
      <x:c r="D162" s="21"/>
      <x:c r="E162" s="24"/>
      <x:c r="F162" s="24"/>
      <x:c r="G162" s="25" t="str">
        <x:f>IF(K162="","",IF(K162="Review","Review",IF(J162="Included",E162-F162,0)))</x:f>
      </x:c>
      <x:c r="H162" s="1" t="str">
        <x:f>IF(K162="","",IF(K162="Review","Review",IF(J162="Included",MAX(Summary!$C$4-D162,0),0)))</x:f>
      </x:c>
      <x:c r="I162" s="1" t="str">
        <x:f>IF(K162="","",IF(K162="Review","Review",IF(J162&lt;&gt;"Included",J162,IF(G162=0,"Paid",IF(H162=0,"Current",IF(H162&lt;=30,"1–30",IF(H162&lt;=60,"31–60",IF(H162&lt;=90,"61–90","90+"))))))))</x:f>
      </x:c>
      <x:c r="J162" s="1" t="str">
        <x:f>IF(K162="","",IF(K162="Review","Review",IF(IFERROR(AND(ISNUMBER(Summary!$C$4),Summary!$C$4&gt;=DATE(2000,1,1),Summary!$C$4&lt;DATE(2101,1,1)),FALSE),IF(C162&gt;Summary!$C$4,"After report date","Included"),"Set report date")))</x:f>
      </x:c>
      <x:c r="K162" s="1" t="str">
        <x:f>IFERROR(IF(COUNTA(A162:F162)=0,"",IF(AND(A162&lt;&gt;"",COUNTIF($A$8:$A$207,A162)=1,B162&lt;&gt;"",ISNUMBER(C162),C162&gt;=DATE(2000,1,1),ISNUMBER(D162),D162&gt;=C162,D162&lt;DATE(2101,1,1),ISNUMBER(E162),E162&gt;=0,ISNUMBER(F162),F162&gt;=0,F162&lt;=E162),"OK","Review")),"Review")</x:f>
      </x:c>
    </x:row>
    <x:row r="163" ht="23" customHeight="1">
      <x:c r="A163" s="20"/>
      <x:c r="B163" s="20"/>
      <x:c r="C163" s="21"/>
      <x:c r="D163" s="21"/>
      <x:c r="E163" s="24"/>
      <x:c r="F163" s="24"/>
      <x:c r="G163" s="25" t="str">
        <x:f>IF(K163="","",IF(K163="Review","Review",IF(J163="Included",E163-F163,0)))</x:f>
      </x:c>
      <x:c r="H163" s="1" t="str">
        <x:f>IF(K163="","",IF(K163="Review","Review",IF(J163="Included",MAX(Summary!$C$4-D163,0),0)))</x:f>
      </x:c>
      <x:c r="I163" s="1" t="str">
        <x:f>IF(K163="","",IF(K163="Review","Review",IF(J163&lt;&gt;"Included",J163,IF(G163=0,"Paid",IF(H163=0,"Current",IF(H163&lt;=30,"1–30",IF(H163&lt;=60,"31–60",IF(H163&lt;=90,"61–90","90+"))))))))</x:f>
      </x:c>
      <x:c r="J163" s="1" t="str">
        <x:f>IF(K163="","",IF(K163="Review","Review",IF(IFERROR(AND(ISNUMBER(Summary!$C$4),Summary!$C$4&gt;=DATE(2000,1,1),Summary!$C$4&lt;DATE(2101,1,1)),FALSE),IF(C163&gt;Summary!$C$4,"After report date","Included"),"Set report date")))</x:f>
      </x:c>
      <x:c r="K163" s="1" t="str">
        <x:f>IFERROR(IF(COUNTA(A163:F163)=0,"",IF(AND(A163&lt;&gt;"",COUNTIF($A$8:$A$207,A163)=1,B163&lt;&gt;"",ISNUMBER(C163),C163&gt;=DATE(2000,1,1),ISNUMBER(D163),D163&gt;=C163,D163&lt;DATE(2101,1,1),ISNUMBER(E163),E163&gt;=0,ISNUMBER(F163),F163&gt;=0,F163&lt;=E163),"OK","Review")),"Review")</x:f>
      </x:c>
    </x:row>
    <x:row r="164" ht="23" customHeight="1">
      <x:c r="A164" s="20"/>
      <x:c r="B164" s="20"/>
      <x:c r="C164" s="21"/>
      <x:c r="D164" s="21"/>
      <x:c r="E164" s="24"/>
      <x:c r="F164" s="24"/>
      <x:c r="G164" s="25" t="str">
        <x:f>IF(K164="","",IF(K164="Review","Review",IF(J164="Included",E164-F164,0)))</x:f>
      </x:c>
      <x:c r="H164" s="1" t="str">
        <x:f>IF(K164="","",IF(K164="Review","Review",IF(J164="Included",MAX(Summary!$C$4-D164,0),0)))</x:f>
      </x:c>
      <x:c r="I164" s="1" t="str">
        <x:f>IF(K164="","",IF(K164="Review","Review",IF(J164&lt;&gt;"Included",J164,IF(G164=0,"Paid",IF(H164=0,"Current",IF(H164&lt;=30,"1–30",IF(H164&lt;=60,"31–60",IF(H164&lt;=90,"61–90","90+"))))))))</x:f>
      </x:c>
      <x:c r="J164" s="1" t="str">
        <x:f>IF(K164="","",IF(K164="Review","Review",IF(IFERROR(AND(ISNUMBER(Summary!$C$4),Summary!$C$4&gt;=DATE(2000,1,1),Summary!$C$4&lt;DATE(2101,1,1)),FALSE),IF(C164&gt;Summary!$C$4,"After report date","Included"),"Set report date")))</x:f>
      </x:c>
      <x:c r="K164" s="1" t="str">
        <x:f>IFERROR(IF(COUNTA(A164:F164)=0,"",IF(AND(A164&lt;&gt;"",COUNTIF($A$8:$A$207,A164)=1,B164&lt;&gt;"",ISNUMBER(C164),C164&gt;=DATE(2000,1,1),ISNUMBER(D164),D164&gt;=C164,D164&lt;DATE(2101,1,1),ISNUMBER(E164),E164&gt;=0,ISNUMBER(F164),F164&gt;=0,F164&lt;=E164),"OK","Review")),"Review")</x:f>
      </x:c>
    </x:row>
    <x:row r="165" ht="23" customHeight="1">
      <x:c r="A165" s="20"/>
      <x:c r="B165" s="20"/>
      <x:c r="C165" s="21"/>
      <x:c r="D165" s="21"/>
      <x:c r="E165" s="24"/>
      <x:c r="F165" s="24"/>
      <x:c r="G165" s="25" t="str">
        <x:f>IF(K165="","",IF(K165="Review","Review",IF(J165="Included",E165-F165,0)))</x:f>
      </x:c>
      <x:c r="H165" s="1" t="str">
        <x:f>IF(K165="","",IF(K165="Review","Review",IF(J165="Included",MAX(Summary!$C$4-D165,0),0)))</x:f>
      </x:c>
      <x:c r="I165" s="1" t="str">
        <x:f>IF(K165="","",IF(K165="Review","Review",IF(J165&lt;&gt;"Included",J165,IF(G165=0,"Paid",IF(H165=0,"Current",IF(H165&lt;=30,"1–30",IF(H165&lt;=60,"31–60",IF(H165&lt;=90,"61–90","90+"))))))))</x:f>
      </x:c>
      <x:c r="J165" s="1" t="str">
        <x:f>IF(K165="","",IF(K165="Review","Review",IF(IFERROR(AND(ISNUMBER(Summary!$C$4),Summary!$C$4&gt;=DATE(2000,1,1),Summary!$C$4&lt;DATE(2101,1,1)),FALSE),IF(C165&gt;Summary!$C$4,"After report date","Included"),"Set report date")))</x:f>
      </x:c>
      <x:c r="K165" s="1" t="str">
        <x:f>IFERROR(IF(COUNTA(A165:F165)=0,"",IF(AND(A165&lt;&gt;"",COUNTIF($A$8:$A$207,A165)=1,B165&lt;&gt;"",ISNUMBER(C165),C165&gt;=DATE(2000,1,1),ISNUMBER(D165),D165&gt;=C165,D165&lt;DATE(2101,1,1),ISNUMBER(E165),E165&gt;=0,ISNUMBER(F165),F165&gt;=0,F165&lt;=E165),"OK","Review")),"Review")</x:f>
      </x:c>
    </x:row>
    <x:row r="166" ht="23" customHeight="1">
      <x:c r="A166" s="20"/>
      <x:c r="B166" s="20"/>
      <x:c r="C166" s="21"/>
      <x:c r="D166" s="21"/>
      <x:c r="E166" s="24"/>
      <x:c r="F166" s="24"/>
      <x:c r="G166" s="25" t="str">
        <x:f>IF(K166="","",IF(K166="Review","Review",IF(J166="Included",E166-F166,0)))</x:f>
      </x:c>
      <x:c r="H166" s="1" t="str">
        <x:f>IF(K166="","",IF(K166="Review","Review",IF(J166="Included",MAX(Summary!$C$4-D166,0),0)))</x:f>
      </x:c>
      <x:c r="I166" s="1" t="str">
        <x:f>IF(K166="","",IF(K166="Review","Review",IF(J166&lt;&gt;"Included",J166,IF(G166=0,"Paid",IF(H166=0,"Current",IF(H166&lt;=30,"1–30",IF(H166&lt;=60,"31–60",IF(H166&lt;=90,"61–90","90+"))))))))</x:f>
      </x:c>
      <x:c r="J166" s="1" t="str">
        <x:f>IF(K166="","",IF(K166="Review","Review",IF(IFERROR(AND(ISNUMBER(Summary!$C$4),Summary!$C$4&gt;=DATE(2000,1,1),Summary!$C$4&lt;DATE(2101,1,1)),FALSE),IF(C166&gt;Summary!$C$4,"After report date","Included"),"Set report date")))</x:f>
      </x:c>
      <x:c r="K166" s="1" t="str">
        <x:f>IFERROR(IF(COUNTA(A166:F166)=0,"",IF(AND(A166&lt;&gt;"",COUNTIF($A$8:$A$207,A166)=1,B166&lt;&gt;"",ISNUMBER(C166),C166&gt;=DATE(2000,1,1),ISNUMBER(D166),D166&gt;=C166,D166&lt;DATE(2101,1,1),ISNUMBER(E166),E166&gt;=0,ISNUMBER(F166),F166&gt;=0,F166&lt;=E166),"OK","Review")),"Review")</x:f>
      </x:c>
    </x:row>
    <x:row r="167" ht="23" customHeight="1">
      <x:c r="A167" s="20"/>
      <x:c r="B167" s="20"/>
      <x:c r="C167" s="21"/>
      <x:c r="D167" s="21"/>
      <x:c r="E167" s="24"/>
      <x:c r="F167" s="24"/>
      <x:c r="G167" s="25" t="str">
        <x:f>IF(K167="","",IF(K167="Review","Review",IF(J167="Included",E167-F167,0)))</x:f>
      </x:c>
      <x:c r="H167" s="1" t="str">
        <x:f>IF(K167="","",IF(K167="Review","Review",IF(J167="Included",MAX(Summary!$C$4-D167,0),0)))</x:f>
      </x:c>
      <x:c r="I167" s="1" t="str">
        <x:f>IF(K167="","",IF(K167="Review","Review",IF(J167&lt;&gt;"Included",J167,IF(G167=0,"Paid",IF(H167=0,"Current",IF(H167&lt;=30,"1–30",IF(H167&lt;=60,"31–60",IF(H167&lt;=90,"61–90","90+"))))))))</x:f>
      </x:c>
      <x:c r="J167" s="1" t="str">
        <x:f>IF(K167="","",IF(K167="Review","Review",IF(IFERROR(AND(ISNUMBER(Summary!$C$4),Summary!$C$4&gt;=DATE(2000,1,1),Summary!$C$4&lt;DATE(2101,1,1)),FALSE),IF(C167&gt;Summary!$C$4,"After report date","Included"),"Set report date")))</x:f>
      </x:c>
      <x:c r="K167" s="1" t="str">
        <x:f>IFERROR(IF(COUNTA(A167:F167)=0,"",IF(AND(A167&lt;&gt;"",COUNTIF($A$8:$A$207,A167)=1,B167&lt;&gt;"",ISNUMBER(C167),C167&gt;=DATE(2000,1,1),ISNUMBER(D167),D167&gt;=C167,D167&lt;DATE(2101,1,1),ISNUMBER(E167),E167&gt;=0,ISNUMBER(F167),F167&gt;=0,F167&lt;=E167),"OK","Review")),"Review")</x:f>
      </x:c>
    </x:row>
    <x:row r="168" ht="23" customHeight="1">
      <x:c r="A168" s="20"/>
      <x:c r="B168" s="20"/>
      <x:c r="C168" s="21"/>
      <x:c r="D168" s="21"/>
      <x:c r="E168" s="24"/>
      <x:c r="F168" s="24"/>
      <x:c r="G168" s="25" t="str">
        <x:f>IF(K168="","",IF(K168="Review","Review",IF(J168="Included",E168-F168,0)))</x:f>
      </x:c>
      <x:c r="H168" s="1" t="str">
        <x:f>IF(K168="","",IF(K168="Review","Review",IF(J168="Included",MAX(Summary!$C$4-D168,0),0)))</x:f>
      </x:c>
      <x:c r="I168" s="1" t="str">
        <x:f>IF(K168="","",IF(K168="Review","Review",IF(J168&lt;&gt;"Included",J168,IF(G168=0,"Paid",IF(H168=0,"Current",IF(H168&lt;=30,"1–30",IF(H168&lt;=60,"31–60",IF(H168&lt;=90,"61–90","90+"))))))))</x:f>
      </x:c>
      <x:c r="J168" s="1" t="str">
        <x:f>IF(K168="","",IF(K168="Review","Review",IF(IFERROR(AND(ISNUMBER(Summary!$C$4),Summary!$C$4&gt;=DATE(2000,1,1),Summary!$C$4&lt;DATE(2101,1,1)),FALSE),IF(C168&gt;Summary!$C$4,"After report date","Included"),"Set report date")))</x:f>
      </x:c>
      <x:c r="K168" s="1" t="str">
        <x:f>IFERROR(IF(COUNTA(A168:F168)=0,"",IF(AND(A168&lt;&gt;"",COUNTIF($A$8:$A$207,A168)=1,B168&lt;&gt;"",ISNUMBER(C168),C168&gt;=DATE(2000,1,1),ISNUMBER(D168),D168&gt;=C168,D168&lt;DATE(2101,1,1),ISNUMBER(E168),E168&gt;=0,ISNUMBER(F168),F168&gt;=0,F168&lt;=E168),"OK","Review")),"Review")</x:f>
      </x:c>
    </x:row>
    <x:row r="169" ht="23" customHeight="1">
      <x:c r="A169" s="20"/>
      <x:c r="B169" s="20"/>
      <x:c r="C169" s="21"/>
      <x:c r="D169" s="21"/>
      <x:c r="E169" s="24"/>
      <x:c r="F169" s="24"/>
      <x:c r="G169" s="25" t="str">
        <x:f>IF(K169="","",IF(K169="Review","Review",IF(J169="Included",E169-F169,0)))</x:f>
      </x:c>
      <x:c r="H169" s="1" t="str">
        <x:f>IF(K169="","",IF(K169="Review","Review",IF(J169="Included",MAX(Summary!$C$4-D169,0),0)))</x:f>
      </x:c>
      <x:c r="I169" s="1" t="str">
        <x:f>IF(K169="","",IF(K169="Review","Review",IF(J169&lt;&gt;"Included",J169,IF(G169=0,"Paid",IF(H169=0,"Current",IF(H169&lt;=30,"1–30",IF(H169&lt;=60,"31–60",IF(H169&lt;=90,"61–90","90+"))))))))</x:f>
      </x:c>
      <x:c r="J169" s="1" t="str">
        <x:f>IF(K169="","",IF(K169="Review","Review",IF(IFERROR(AND(ISNUMBER(Summary!$C$4),Summary!$C$4&gt;=DATE(2000,1,1),Summary!$C$4&lt;DATE(2101,1,1)),FALSE),IF(C169&gt;Summary!$C$4,"After report date","Included"),"Set report date")))</x:f>
      </x:c>
      <x:c r="K169" s="1" t="str">
        <x:f>IFERROR(IF(COUNTA(A169:F169)=0,"",IF(AND(A169&lt;&gt;"",COUNTIF($A$8:$A$207,A169)=1,B169&lt;&gt;"",ISNUMBER(C169),C169&gt;=DATE(2000,1,1),ISNUMBER(D169),D169&gt;=C169,D169&lt;DATE(2101,1,1),ISNUMBER(E169),E169&gt;=0,ISNUMBER(F169),F169&gt;=0,F169&lt;=E169),"OK","Review")),"Review")</x:f>
      </x:c>
    </x:row>
    <x:row r="170" ht="23" customHeight="1">
      <x:c r="A170" s="20"/>
      <x:c r="B170" s="20"/>
      <x:c r="C170" s="21"/>
      <x:c r="D170" s="21"/>
      <x:c r="E170" s="24"/>
      <x:c r="F170" s="24"/>
      <x:c r="G170" s="25" t="str">
        <x:f>IF(K170="","",IF(K170="Review","Review",IF(J170="Included",E170-F170,0)))</x:f>
      </x:c>
      <x:c r="H170" s="1" t="str">
        <x:f>IF(K170="","",IF(K170="Review","Review",IF(J170="Included",MAX(Summary!$C$4-D170,0),0)))</x:f>
      </x:c>
      <x:c r="I170" s="1" t="str">
        <x:f>IF(K170="","",IF(K170="Review","Review",IF(J170&lt;&gt;"Included",J170,IF(G170=0,"Paid",IF(H170=0,"Current",IF(H170&lt;=30,"1–30",IF(H170&lt;=60,"31–60",IF(H170&lt;=90,"61–90","90+"))))))))</x:f>
      </x:c>
      <x:c r="J170" s="1" t="str">
        <x:f>IF(K170="","",IF(K170="Review","Review",IF(IFERROR(AND(ISNUMBER(Summary!$C$4),Summary!$C$4&gt;=DATE(2000,1,1),Summary!$C$4&lt;DATE(2101,1,1)),FALSE),IF(C170&gt;Summary!$C$4,"After report date","Included"),"Set report date")))</x:f>
      </x:c>
      <x:c r="K170" s="1" t="str">
        <x:f>IFERROR(IF(COUNTA(A170:F170)=0,"",IF(AND(A170&lt;&gt;"",COUNTIF($A$8:$A$207,A170)=1,B170&lt;&gt;"",ISNUMBER(C170),C170&gt;=DATE(2000,1,1),ISNUMBER(D170),D170&gt;=C170,D170&lt;DATE(2101,1,1),ISNUMBER(E170),E170&gt;=0,ISNUMBER(F170),F170&gt;=0,F170&lt;=E170),"OK","Review")),"Review")</x:f>
      </x:c>
    </x:row>
    <x:row r="171" ht="23" customHeight="1">
      <x:c r="A171" s="20"/>
      <x:c r="B171" s="20"/>
      <x:c r="C171" s="21"/>
      <x:c r="D171" s="21"/>
      <x:c r="E171" s="24"/>
      <x:c r="F171" s="24"/>
      <x:c r="G171" s="25" t="str">
        <x:f>IF(K171="","",IF(K171="Review","Review",IF(J171="Included",E171-F171,0)))</x:f>
      </x:c>
      <x:c r="H171" s="1" t="str">
        <x:f>IF(K171="","",IF(K171="Review","Review",IF(J171="Included",MAX(Summary!$C$4-D171,0),0)))</x:f>
      </x:c>
      <x:c r="I171" s="1" t="str">
        <x:f>IF(K171="","",IF(K171="Review","Review",IF(J171&lt;&gt;"Included",J171,IF(G171=0,"Paid",IF(H171=0,"Current",IF(H171&lt;=30,"1–30",IF(H171&lt;=60,"31–60",IF(H171&lt;=90,"61–90","90+"))))))))</x:f>
      </x:c>
      <x:c r="J171" s="1" t="str">
        <x:f>IF(K171="","",IF(K171="Review","Review",IF(IFERROR(AND(ISNUMBER(Summary!$C$4),Summary!$C$4&gt;=DATE(2000,1,1),Summary!$C$4&lt;DATE(2101,1,1)),FALSE),IF(C171&gt;Summary!$C$4,"After report date","Included"),"Set report date")))</x:f>
      </x:c>
      <x:c r="K171" s="1" t="str">
        <x:f>IFERROR(IF(COUNTA(A171:F171)=0,"",IF(AND(A171&lt;&gt;"",COUNTIF($A$8:$A$207,A171)=1,B171&lt;&gt;"",ISNUMBER(C171),C171&gt;=DATE(2000,1,1),ISNUMBER(D171),D171&gt;=C171,D171&lt;DATE(2101,1,1),ISNUMBER(E171),E171&gt;=0,ISNUMBER(F171),F171&gt;=0,F171&lt;=E171),"OK","Review")),"Review")</x:f>
      </x:c>
    </x:row>
    <x:row r="172" ht="23" customHeight="1">
      <x:c r="A172" s="20"/>
      <x:c r="B172" s="20"/>
      <x:c r="C172" s="21"/>
      <x:c r="D172" s="21"/>
      <x:c r="E172" s="24"/>
      <x:c r="F172" s="24"/>
      <x:c r="G172" s="25" t="str">
        <x:f>IF(K172="","",IF(K172="Review","Review",IF(J172="Included",E172-F172,0)))</x:f>
      </x:c>
      <x:c r="H172" s="1" t="str">
        <x:f>IF(K172="","",IF(K172="Review","Review",IF(J172="Included",MAX(Summary!$C$4-D172,0),0)))</x:f>
      </x:c>
      <x:c r="I172" s="1" t="str">
        <x:f>IF(K172="","",IF(K172="Review","Review",IF(J172&lt;&gt;"Included",J172,IF(G172=0,"Paid",IF(H172=0,"Current",IF(H172&lt;=30,"1–30",IF(H172&lt;=60,"31–60",IF(H172&lt;=90,"61–90","90+"))))))))</x:f>
      </x:c>
      <x:c r="J172" s="1" t="str">
        <x:f>IF(K172="","",IF(K172="Review","Review",IF(IFERROR(AND(ISNUMBER(Summary!$C$4),Summary!$C$4&gt;=DATE(2000,1,1),Summary!$C$4&lt;DATE(2101,1,1)),FALSE),IF(C172&gt;Summary!$C$4,"After report date","Included"),"Set report date")))</x:f>
      </x:c>
      <x:c r="K172" s="1" t="str">
        <x:f>IFERROR(IF(COUNTA(A172:F172)=0,"",IF(AND(A172&lt;&gt;"",COUNTIF($A$8:$A$207,A172)=1,B172&lt;&gt;"",ISNUMBER(C172),C172&gt;=DATE(2000,1,1),ISNUMBER(D172),D172&gt;=C172,D172&lt;DATE(2101,1,1),ISNUMBER(E172),E172&gt;=0,ISNUMBER(F172),F172&gt;=0,F172&lt;=E172),"OK","Review")),"Review")</x:f>
      </x:c>
    </x:row>
    <x:row r="173" ht="23" customHeight="1">
      <x:c r="A173" s="20"/>
      <x:c r="B173" s="20"/>
      <x:c r="C173" s="21"/>
      <x:c r="D173" s="21"/>
      <x:c r="E173" s="24"/>
      <x:c r="F173" s="24"/>
      <x:c r="G173" s="25" t="str">
        <x:f>IF(K173="","",IF(K173="Review","Review",IF(J173="Included",E173-F173,0)))</x:f>
      </x:c>
      <x:c r="H173" s="1" t="str">
        <x:f>IF(K173="","",IF(K173="Review","Review",IF(J173="Included",MAX(Summary!$C$4-D173,0),0)))</x:f>
      </x:c>
      <x:c r="I173" s="1" t="str">
        <x:f>IF(K173="","",IF(K173="Review","Review",IF(J173&lt;&gt;"Included",J173,IF(G173=0,"Paid",IF(H173=0,"Current",IF(H173&lt;=30,"1–30",IF(H173&lt;=60,"31–60",IF(H173&lt;=90,"61–90","90+"))))))))</x:f>
      </x:c>
      <x:c r="J173" s="1" t="str">
        <x:f>IF(K173="","",IF(K173="Review","Review",IF(IFERROR(AND(ISNUMBER(Summary!$C$4),Summary!$C$4&gt;=DATE(2000,1,1),Summary!$C$4&lt;DATE(2101,1,1)),FALSE),IF(C173&gt;Summary!$C$4,"After report date","Included"),"Set report date")))</x:f>
      </x:c>
      <x:c r="K173" s="1" t="str">
        <x:f>IFERROR(IF(COUNTA(A173:F173)=0,"",IF(AND(A173&lt;&gt;"",COUNTIF($A$8:$A$207,A173)=1,B173&lt;&gt;"",ISNUMBER(C173),C173&gt;=DATE(2000,1,1),ISNUMBER(D173),D173&gt;=C173,D173&lt;DATE(2101,1,1),ISNUMBER(E173),E173&gt;=0,ISNUMBER(F173),F173&gt;=0,F173&lt;=E173),"OK","Review")),"Review")</x:f>
      </x:c>
    </x:row>
    <x:row r="174" ht="23" customHeight="1">
      <x:c r="A174" s="20"/>
      <x:c r="B174" s="20"/>
      <x:c r="C174" s="21"/>
      <x:c r="D174" s="21"/>
      <x:c r="E174" s="24"/>
      <x:c r="F174" s="24"/>
      <x:c r="G174" s="25" t="str">
        <x:f>IF(K174="","",IF(K174="Review","Review",IF(J174="Included",E174-F174,0)))</x:f>
      </x:c>
      <x:c r="H174" s="1" t="str">
        <x:f>IF(K174="","",IF(K174="Review","Review",IF(J174="Included",MAX(Summary!$C$4-D174,0),0)))</x:f>
      </x:c>
      <x:c r="I174" s="1" t="str">
        <x:f>IF(K174="","",IF(K174="Review","Review",IF(J174&lt;&gt;"Included",J174,IF(G174=0,"Paid",IF(H174=0,"Current",IF(H174&lt;=30,"1–30",IF(H174&lt;=60,"31–60",IF(H174&lt;=90,"61–90","90+"))))))))</x:f>
      </x:c>
      <x:c r="J174" s="1" t="str">
        <x:f>IF(K174="","",IF(K174="Review","Review",IF(IFERROR(AND(ISNUMBER(Summary!$C$4),Summary!$C$4&gt;=DATE(2000,1,1),Summary!$C$4&lt;DATE(2101,1,1)),FALSE),IF(C174&gt;Summary!$C$4,"After report date","Included"),"Set report date")))</x:f>
      </x:c>
      <x:c r="K174" s="1" t="str">
        <x:f>IFERROR(IF(COUNTA(A174:F174)=0,"",IF(AND(A174&lt;&gt;"",COUNTIF($A$8:$A$207,A174)=1,B174&lt;&gt;"",ISNUMBER(C174),C174&gt;=DATE(2000,1,1),ISNUMBER(D174),D174&gt;=C174,D174&lt;DATE(2101,1,1),ISNUMBER(E174),E174&gt;=0,ISNUMBER(F174),F174&gt;=0,F174&lt;=E174),"OK","Review")),"Review")</x:f>
      </x:c>
    </x:row>
    <x:row r="175" ht="23" customHeight="1">
      <x:c r="A175" s="20"/>
      <x:c r="B175" s="20"/>
      <x:c r="C175" s="21"/>
      <x:c r="D175" s="21"/>
      <x:c r="E175" s="24"/>
      <x:c r="F175" s="24"/>
      <x:c r="G175" s="25" t="str">
        <x:f>IF(K175="","",IF(K175="Review","Review",IF(J175="Included",E175-F175,0)))</x:f>
      </x:c>
      <x:c r="H175" s="1" t="str">
        <x:f>IF(K175="","",IF(K175="Review","Review",IF(J175="Included",MAX(Summary!$C$4-D175,0),0)))</x:f>
      </x:c>
      <x:c r="I175" s="1" t="str">
        <x:f>IF(K175="","",IF(K175="Review","Review",IF(J175&lt;&gt;"Included",J175,IF(G175=0,"Paid",IF(H175=0,"Current",IF(H175&lt;=30,"1–30",IF(H175&lt;=60,"31–60",IF(H175&lt;=90,"61–90","90+"))))))))</x:f>
      </x:c>
      <x:c r="J175" s="1" t="str">
        <x:f>IF(K175="","",IF(K175="Review","Review",IF(IFERROR(AND(ISNUMBER(Summary!$C$4),Summary!$C$4&gt;=DATE(2000,1,1),Summary!$C$4&lt;DATE(2101,1,1)),FALSE),IF(C175&gt;Summary!$C$4,"After report date","Included"),"Set report date")))</x:f>
      </x:c>
      <x:c r="K175" s="1" t="str">
        <x:f>IFERROR(IF(COUNTA(A175:F175)=0,"",IF(AND(A175&lt;&gt;"",COUNTIF($A$8:$A$207,A175)=1,B175&lt;&gt;"",ISNUMBER(C175),C175&gt;=DATE(2000,1,1),ISNUMBER(D175),D175&gt;=C175,D175&lt;DATE(2101,1,1),ISNUMBER(E175),E175&gt;=0,ISNUMBER(F175),F175&gt;=0,F175&lt;=E175),"OK","Review")),"Review")</x:f>
      </x:c>
    </x:row>
    <x:row r="176" ht="23" customHeight="1">
      <x:c r="A176" s="20"/>
      <x:c r="B176" s="20"/>
      <x:c r="C176" s="21"/>
      <x:c r="D176" s="21"/>
      <x:c r="E176" s="24"/>
      <x:c r="F176" s="24"/>
      <x:c r="G176" s="25" t="str">
        <x:f>IF(K176="","",IF(K176="Review","Review",IF(J176="Included",E176-F176,0)))</x:f>
      </x:c>
      <x:c r="H176" s="1" t="str">
        <x:f>IF(K176="","",IF(K176="Review","Review",IF(J176="Included",MAX(Summary!$C$4-D176,0),0)))</x:f>
      </x:c>
      <x:c r="I176" s="1" t="str">
        <x:f>IF(K176="","",IF(K176="Review","Review",IF(J176&lt;&gt;"Included",J176,IF(G176=0,"Paid",IF(H176=0,"Current",IF(H176&lt;=30,"1–30",IF(H176&lt;=60,"31–60",IF(H176&lt;=90,"61–90","90+"))))))))</x:f>
      </x:c>
      <x:c r="J176" s="1" t="str">
        <x:f>IF(K176="","",IF(K176="Review","Review",IF(IFERROR(AND(ISNUMBER(Summary!$C$4),Summary!$C$4&gt;=DATE(2000,1,1),Summary!$C$4&lt;DATE(2101,1,1)),FALSE),IF(C176&gt;Summary!$C$4,"After report date","Included"),"Set report date")))</x:f>
      </x:c>
      <x:c r="K176" s="1" t="str">
        <x:f>IFERROR(IF(COUNTA(A176:F176)=0,"",IF(AND(A176&lt;&gt;"",COUNTIF($A$8:$A$207,A176)=1,B176&lt;&gt;"",ISNUMBER(C176),C176&gt;=DATE(2000,1,1),ISNUMBER(D176),D176&gt;=C176,D176&lt;DATE(2101,1,1),ISNUMBER(E176),E176&gt;=0,ISNUMBER(F176),F176&gt;=0,F176&lt;=E176),"OK","Review")),"Review")</x:f>
      </x:c>
    </x:row>
    <x:row r="177" ht="23" customHeight="1">
      <x:c r="A177" s="20"/>
      <x:c r="B177" s="20"/>
      <x:c r="C177" s="21"/>
      <x:c r="D177" s="21"/>
      <x:c r="E177" s="24"/>
      <x:c r="F177" s="24"/>
      <x:c r="G177" s="25" t="str">
        <x:f>IF(K177="","",IF(K177="Review","Review",IF(J177="Included",E177-F177,0)))</x:f>
      </x:c>
      <x:c r="H177" s="1" t="str">
        <x:f>IF(K177="","",IF(K177="Review","Review",IF(J177="Included",MAX(Summary!$C$4-D177,0),0)))</x:f>
      </x:c>
      <x:c r="I177" s="1" t="str">
        <x:f>IF(K177="","",IF(K177="Review","Review",IF(J177&lt;&gt;"Included",J177,IF(G177=0,"Paid",IF(H177=0,"Current",IF(H177&lt;=30,"1–30",IF(H177&lt;=60,"31–60",IF(H177&lt;=90,"61–90","90+"))))))))</x:f>
      </x:c>
      <x:c r="J177" s="1" t="str">
        <x:f>IF(K177="","",IF(K177="Review","Review",IF(IFERROR(AND(ISNUMBER(Summary!$C$4),Summary!$C$4&gt;=DATE(2000,1,1),Summary!$C$4&lt;DATE(2101,1,1)),FALSE),IF(C177&gt;Summary!$C$4,"After report date","Included"),"Set report date")))</x:f>
      </x:c>
      <x:c r="K177" s="1" t="str">
        <x:f>IFERROR(IF(COUNTA(A177:F177)=0,"",IF(AND(A177&lt;&gt;"",COUNTIF($A$8:$A$207,A177)=1,B177&lt;&gt;"",ISNUMBER(C177),C177&gt;=DATE(2000,1,1),ISNUMBER(D177),D177&gt;=C177,D177&lt;DATE(2101,1,1),ISNUMBER(E177),E177&gt;=0,ISNUMBER(F177),F177&gt;=0,F177&lt;=E177),"OK","Review")),"Review")</x:f>
      </x:c>
    </x:row>
    <x:row r="178" ht="23" customHeight="1">
      <x:c r="A178" s="20"/>
      <x:c r="B178" s="20"/>
      <x:c r="C178" s="21"/>
      <x:c r="D178" s="21"/>
      <x:c r="E178" s="24"/>
      <x:c r="F178" s="24"/>
      <x:c r="G178" s="25" t="str">
        <x:f>IF(K178="","",IF(K178="Review","Review",IF(J178="Included",E178-F178,0)))</x:f>
      </x:c>
      <x:c r="H178" s="1" t="str">
        <x:f>IF(K178="","",IF(K178="Review","Review",IF(J178="Included",MAX(Summary!$C$4-D178,0),0)))</x:f>
      </x:c>
      <x:c r="I178" s="1" t="str">
        <x:f>IF(K178="","",IF(K178="Review","Review",IF(J178&lt;&gt;"Included",J178,IF(G178=0,"Paid",IF(H178=0,"Current",IF(H178&lt;=30,"1–30",IF(H178&lt;=60,"31–60",IF(H178&lt;=90,"61–90","90+"))))))))</x:f>
      </x:c>
      <x:c r="J178" s="1" t="str">
        <x:f>IF(K178="","",IF(K178="Review","Review",IF(IFERROR(AND(ISNUMBER(Summary!$C$4),Summary!$C$4&gt;=DATE(2000,1,1),Summary!$C$4&lt;DATE(2101,1,1)),FALSE),IF(C178&gt;Summary!$C$4,"After report date","Included"),"Set report date")))</x:f>
      </x:c>
      <x:c r="K178" s="1" t="str">
        <x:f>IFERROR(IF(COUNTA(A178:F178)=0,"",IF(AND(A178&lt;&gt;"",COUNTIF($A$8:$A$207,A178)=1,B178&lt;&gt;"",ISNUMBER(C178),C178&gt;=DATE(2000,1,1),ISNUMBER(D178),D178&gt;=C178,D178&lt;DATE(2101,1,1),ISNUMBER(E178),E178&gt;=0,ISNUMBER(F178),F178&gt;=0,F178&lt;=E178),"OK","Review")),"Review")</x:f>
      </x:c>
    </x:row>
    <x:row r="179" ht="23" customHeight="1">
      <x:c r="A179" s="20"/>
      <x:c r="B179" s="20"/>
      <x:c r="C179" s="21"/>
      <x:c r="D179" s="21"/>
      <x:c r="E179" s="24"/>
      <x:c r="F179" s="24"/>
      <x:c r="G179" s="25" t="str">
        <x:f>IF(K179="","",IF(K179="Review","Review",IF(J179="Included",E179-F179,0)))</x:f>
      </x:c>
      <x:c r="H179" s="1" t="str">
        <x:f>IF(K179="","",IF(K179="Review","Review",IF(J179="Included",MAX(Summary!$C$4-D179,0),0)))</x:f>
      </x:c>
      <x:c r="I179" s="1" t="str">
        <x:f>IF(K179="","",IF(K179="Review","Review",IF(J179&lt;&gt;"Included",J179,IF(G179=0,"Paid",IF(H179=0,"Current",IF(H179&lt;=30,"1–30",IF(H179&lt;=60,"31–60",IF(H179&lt;=90,"61–90","90+"))))))))</x:f>
      </x:c>
      <x:c r="J179" s="1" t="str">
        <x:f>IF(K179="","",IF(K179="Review","Review",IF(IFERROR(AND(ISNUMBER(Summary!$C$4),Summary!$C$4&gt;=DATE(2000,1,1),Summary!$C$4&lt;DATE(2101,1,1)),FALSE),IF(C179&gt;Summary!$C$4,"After report date","Included"),"Set report date")))</x:f>
      </x:c>
      <x:c r="K179" s="1" t="str">
        <x:f>IFERROR(IF(COUNTA(A179:F179)=0,"",IF(AND(A179&lt;&gt;"",COUNTIF($A$8:$A$207,A179)=1,B179&lt;&gt;"",ISNUMBER(C179),C179&gt;=DATE(2000,1,1),ISNUMBER(D179),D179&gt;=C179,D179&lt;DATE(2101,1,1),ISNUMBER(E179),E179&gt;=0,ISNUMBER(F179),F179&gt;=0,F179&lt;=E179),"OK","Review")),"Review")</x:f>
      </x:c>
    </x:row>
    <x:row r="180" ht="23" customHeight="1">
      <x:c r="A180" s="20"/>
      <x:c r="B180" s="20"/>
      <x:c r="C180" s="21"/>
      <x:c r="D180" s="21"/>
      <x:c r="E180" s="24"/>
      <x:c r="F180" s="24"/>
      <x:c r="G180" s="25" t="str">
        <x:f>IF(K180="","",IF(K180="Review","Review",IF(J180="Included",E180-F180,0)))</x:f>
      </x:c>
      <x:c r="H180" s="1" t="str">
        <x:f>IF(K180="","",IF(K180="Review","Review",IF(J180="Included",MAX(Summary!$C$4-D180,0),0)))</x:f>
      </x:c>
      <x:c r="I180" s="1" t="str">
        <x:f>IF(K180="","",IF(K180="Review","Review",IF(J180&lt;&gt;"Included",J180,IF(G180=0,"Paid",IF(H180=0,"Current",IF(H180&lt;=30,"1–30",IF(H180&lt;=60,"31–60",IF(H180&lt;=90,"61–90","90+"))))))))</x:f>
      </x:c>
      <x:c r="J180" s="1" t="str">
        <x:f>IF(K180="","",IF(K180="Review","Review",IF(IFERROR(AND(ISNUMBER(Summary!$C$4),Summary!$C$4&gt;=DATE(2000,1,1),Summary!$C$4&lt;DATE(2101,1,1)),FALSE),IF(C180&gt;Summary!$C$4,"After report date","Included"),"Set report date")))</x:f>
      </x:c>
      <x:c r="K180" s="1" t="str">
        <x:f>IFERROR(IF(COUNTA(A180:F180)=0,"",IF(AND(A180&lt;&gt;"",COUNTIF($A$8:$A$207,A180)=1,B180&lt;&gt;"",ISNUMBER(C180),C180&gt;=DATE(2000,1,1),ISNUMBER(D180),D180&gt;=C180,D180&lt;DATE(2101,1,1),ISNUMBER(E180),E180&gt;=0,ISNUMBER(F180),F180&gt;=0,F180&lt;=E180),"OK","Review")),"Review")</x:f>
      </x:c>
    </x:row>
    <x:row r="181" ht="23" customHeight="1">
      <x:c r="A181" s="20"/>
      <x:c r="B181" s="20"/>
      <x:c r="C181" s="21"/>
      <x:c r="D181" s="21"/>
      <x:c r="E181" s="24"/>
      <x:c r="F181" s="24"/>
      <x:c r="G181" s="25" t="str">
        <x:f>IF(K181="","",IF(K181="Review","Review",IF(J181="Included",E181-F181,0)))</x:f>
      </x:c>
      <x:c r="H181" s="1" t="str">
        <x:f>IF(K181="","",IF(K181="Review","Review",IF(J181="Included",MAX(Summary!$C$4-D181,0),0)))</x:f>
      </x:c>
      <x:c r="I181" s="1" t="str">
        <x:f>IF(K181="","",IF(K181="Review","Review",IF(J181&lt;&gt;"Included",J181,IF(G181=0,"Paid",IF(H181=0,"Current",IF(H181&lt;=30,"1–30",IF(H181&lt;=60,"31–60",IF(H181&lt;=90,"61–90","90+"))))))))</x:f>
      </x:c>
      <x:c r="J181" s="1" t="str">
        <x:f>IF(K181="","",IF(K181="Review","Review",IF(IFERROR(AND(ISNUMBER(Summary!$C$4),Summary!$C$4&gt;=DATE(2000,1,1),Summary!$C$4&lt;DATE(2101,1,1)),FALSE),IF(C181&gt;Summary!$C$4,"After report date","Included"),"Set report date")))</x:f>
      </x:c>
      <x:c r="K181" s="1" t="str">
        <x:f>IFERROR(IF(COUNTA(A181:F181)=0,"",IF(AND(A181&lt;&gt;"",COUNTIF($A$8:$A$207,A181)=1,B181&lt;&gt;"",ISNUMBER(C181),C181&gt;=DATE(2000,1,1),ISNUMBER(D181),D181&gt;=C181,D181&lt;DATE(2101,1,1),ISNUMBER(E181),E181&gt;=0,ISNUMBER(F181),F181&gt;=0,F181&lt;=E181),"OK","Review")),"Review")</x:f>
      </x:c>
    </x:row>
    <x:row r="182" ht="23" customHeight="1">
      <x:c r="A182" s="20"/>
      <x:c r="B182" s="20"/>
      <x:c r="C182" s="21"/>
      <x:c r="D182" s="21"/>
      <x:c r="E182" s="24"/>
      <x:c r="F182" s="24"/>
      <x:c r="G182" s="25" t="str">
        <x:f>IF(K182="","",IF(K182="Review","Review",IF(J182="Included",E182-F182,0)))</x:f>
      </x:c>
      <x:c r="H182" s="1" t="str">
        <x:f>IF(K182="","",IF(K182="Review","Review",IF(J182="Included",MAX(Summary!$C$4-D182,0),0)))</x:f>
      </x:c>
      <x:c r="I182" s="1" t="str">
        <x:f>IF(K182="","",IF(K182="Review","Review",IF(J182&lt;&gt;"Included",J182,IF(G182=0,"Paid",IF(H182=0,"Current",IF(H182&lt;=30,"1–30",IF(H182&lt;=60,"31–60",IF(H182&lt;=90,"61–90","90+"))))))))</x:f>
      </x:c>
      <x:c r="J182" s="1" t="str">
        <x:f>IF(K182="","",IF(K182="Review","Review",IF(IFERROR(AND(ISNUMBER(Summary!$C$4),Summary!$C$4&gt;=DATE(2000,1,1),Summary!$C$4&lt;DATE(2101,1,1)),FALSE),IF(C182&gt;Summary!$C$4,"After report date","Included"),"Set report date")))</x:f>
      </x:c>
      <x:c r="K182" s="1" t="str">
        <x:f>IFERROR(IF(COUNTA(A182:F182)=0,"",IF(AND(A182&lt;&gt;"",COUNTIF($A$8:$A$207,A182)=1,B182&lt;&gt;"",ISNUMBER(C182),C182&gt;=DATE(2000,1,1),ISNUMBER(D182),D182&gt;=C182,D182&lt;DATE(2101,1,1),ISNUMBER(E182),E182&gt;=0,ISNUMBER(F182),F182&gt;=0,F182&lt;=E182),"OK","Review")),"Review")</x:f>
      </x:c>
    </x:row>
    <x:row r="183" ht="23" customHeight="1">
      <x:c r="A183" s="20"/>
      <x:c r="B183" s="20"/>
      <x:c r="C183" s="21"/>
      <x:c r="D183" s="21"/>
      <x:c r="E183" s="24"/>
      <x:c r="F183" s="24"/>
      <x:c r="G183" s="25" t="str">
        <x:f>IF(K183="","",IF(K183="Review","Review",IF(J183="Included",E183-F183,0)))</x:f>
      </x:c>
      <x:c r="H183" s="1" t="str">
        <x:f>IF(K183="","",IF(K183="Review","Review",IF(J183="Included",MAX(Summary!$C$4-D183,0),0)))</x:f>
      </x:c>
      <x:c r="I183" s="1" t="str">
        <x:f>IF(K183="","",IF(K183="Review","Review",IF(J183&lt;&gt;"Included",J183,IF(G183=0,"Paid",IF(H183=0,"Current",IF(H183&lt;=30,"1–30",IF(H183&lt;=60,"31–60",IF(H183&lt;=90,"61–90","90+"))))))))</x:f>
      </x:c>
      <x:c r="J183" s="1" t="str">
        <x:f>IF(K183="","",IF(K183="Review","Review",IF(IFERROR(AND(ISNUMBER(Summary!$C$4),Summary!$C$4&gt;=DATE(2000,1,1),Summary!$C$4&lt;DATE(2101,1,1)),FALSE),IF(C183&gt;Summary!$C$4,"After report date","Included"),"Set report date")))</x:f>
      </x:c>
      <x:c r="K183" s="1" t="str">
        <x:f>IFERROR(IF(COUNTA(A183:F183)=0,"",IF(AND(A183&lt;&gt;"",COUNTIF($A$8:$A$207,A183)=1,B183&lt;&gt;"",ISNUMBER(C183),C183&gt;=DATE(2000,1,1),ISNUMBER(D183),D183&gt;=C183,D183&lt;DATE(2101,1,1),ISNUMBER(E183),E183&gt;=0,ISNUMBER(F183),F183&gt;=0,F183&lt;=E183),"OK","Review")),"Review")</x:f>
      </x:c>
    </x:row>
    <x:row r="184" ht="23" customHeight="1">
      <x:c r="A184" s="20"/>
      <x:c r="B184" s="20"/>
      <x:c r="C184" s="21"/>
      <x:c r="D184" s="21"/>
      <x:c r="E184" s="24"/>
      <x:c r="F184" s="24"/>
      <x:c r="G184" s="25" t="str">
        <x:f>IF(K184="","",IF(K184="Review","Review",IF(J184="Included",E184-F184,0)))</x:f>
      </x:c>
      <x:c r="H184" s="1" t="str">
        <x:f>IF(K184="","",IF(K184="Review","Review",IF(J184="Included",MAX(Summary!$C$4-D184,0),0)))</x:f>
      </x:c>
      <x:c r="I184" s="1" t="str">
        <x:f>IF(K184="","",IF(K184="Review","Review",IF(J184&lt;&gt;"Included",J184,IF(G184=0,"Paid",IF(H184=0,"Current",IF(H184&lt;=30,"1–30",IF(H184&lt;=60,"31–60",IF(H184&lt;=90,"61–90","90+"))))))))</x:f>
      </x:c>
      <x:c r="J184" s="1" t="str">
        <x:f>IF(K184="","",IF(K184="Review","Review",IF(IFERROR(AND(ISNUMBER(Summary!$C$4),Summary!$C$4&gt;=DATE(2000,1,1),Summary!$C$4&lt;DATE(2101,1,1)),FALSE),IF(C184&gt;Summary!$C$4,"After report date","Included"),"Set report date")))</x:f>
      </x:c>
      <x:c r="K184" s="1" t="str">
        <x:f>IFERROR(IF(COUNTA(A184:F184)=0,"",IF(AND(A184&lt;&gt;"",COUNTIF($A$8:$A$207,A184)=1,B184&lt;&gt;"",ISNUMBER(C184),C184&gt;=DATE(2000,1,1),ISNUMBER(D184),D184&gt;=C184,D184&lt;DATE(2101,1,1),ISNUMBER(E184),E184&gt;=0,ISNUMBER(F184),F184&gt;=0,F184&lt;=E184),"OK","Review")),"Review")</x:f>
      </x:c>
    </x:row>
    <x:row r="185" ht="23" customHeight="1">
      <x:c r="A185" s="20"/>
      <x:c r="B185" s="20"/>
      <x:c r="C185" s="21"/>
      <x:c r="D185" s="21"/>
      <x:c r="E185" s="24"/>
      <x:c r="F185" s="24"/>
      <x:c r="G185" s="25" t="str">
        <x:f>IF(K185="","",IF(K185="Review","Review",IF(J185="Included",E185-F185,0)))</x:f>
      </x:c>
      <x:c r="H185" s="1" t="str">
        <x:f>IF(K185="","",IF(K185="Review","Review",IF(J185="Included",MAX(Summary!$C$4-D185,0),0)))</x:f>
      </x:c>
      <x:c r="I185" s="1" t="str">
        <x:f>IF(K185="","",IF(K185="Review","Review",IF(J185&lt;&gt;"Included",J185,IF(G185=0,"Paid",IF(H185=0,"Current",IF(H185&lt;=30,"1–30",IF(H185&lt;=60,"31–60",IF(H185&lt;=90,"61–90","90+"))))))))</x:f>
      </x:c>
      <x:c r="J185" s="1" t="str">
        <x:f>IF(K185="","",IF(K185="Review","Review",IF(IFERROR(AND(ISNUMBER(Summary!$C$4),Summary!$C$4&gt;=DATE(2000,1,1),Summary!$C$4&lt;DATE(2101,1,1)),FALSE),IF(C185&gt;Summary!$C$4,"After report date","Included"),"Set report date")))</x:f>
      </x:c>
      <x:c r="K185" s="1" t="str">
        <x:f>IFERROR(IF(COUNTA(A185:F185)=0,"",IF(AND(A185&lt;&gt;"",COUNTIF($A$8:$A$207,A185)=1,B185&lt;&gt;"",ISNUMBER(C185),C185&gt;=DATE(2000,1,1),ISNUMBER(D185),D185&gt;=C185,D185&lt;DATE(2101,1,1),ISNUMBER(E185),E185&gt;=0,ISNUMBER(F185),F185&gt;=0,F185&lt;=E185),"OK","Review")),"Review")</x:f>
      </x:c>
    </x:row>
    <x:row r="186" ht="23" customHeight="1">
      <x:c r="A186" s="20"/>
      <x:c r="B186" s="20"/>
      <x:c r="C186" s="21"/>
      <x:c r="D186" s="21"/>
      <x:c r="E186" s="24"/>
      <x:c r="F186" s="24"/>
      <x:c r="G186" s="25" t="str">
        <x:f>IF(K186="","",IF(K186="Review","Review",IF(J186="Included",E186-F186,0)))</x:f>
      </x:c>
      <x:c r="H186" s="1" t="str">
        <x:f>IF(K186="","",IF(K186="Review","Review",IF(J186="Included",MAX(Summary!$C$4-D186,0),0)))</x:f>
      </x:c>
      <x:c r="I186" s="1" t="str">
        <x:f>IF(K186="","",IF(K186="Review","Review",IF(J186&lt;&gt;"Included",J186,IF(G186=0,"Paid",IF(H186=0,"Current",IF(H186&lt;=30,"1–30",IF(H186&lt;=60,"31–60",IF(H186&lt;=90,"61–90","90+"))))))))</x:f>
      </x:c>
      <x:c r="J186" s="1" t="str">
        <x:f>IF(K186="","",IF(K186="Review","Review",IF(IFERROR(AND(ISNUMBER(Summary!$C$4),Summary!$C$4&gt;=DATE(2000,1,1),Summary!$C$4&lt;DATE(2101,1,1)),FALSE),IF(C186&gt;Summary!$C$4,"After report date","Included"),"Set report date")))</x:f>
      </x:c>
      <x:c r="K186" s="1" t="str">
        <x:f>IFERROR(IF(COUNTA(A186:F186)=0,"",IF(AND(A186&lt;&gt;"",COUNTIF($A$8:$A$207,A186)=1,B186&lt;&gt;"",ISNUMBER(C186),C186&gt;=DATE(2000,1,1),ISNUMBER(D186),D186&gt;=C186,D186&lt;DATE(2101,1,1),ISNUMBER(E186),E186&gt;=0,ISNUMBER(F186),F186&gt;=0,F186&lt;=E186),"OK","Review")),"Review")</x:f>
      </x:c>
    </x:row>
    <x:row r="187" ht="23" customHeight="1">
      <x:c r="A187" s="20"/>
      <x:c r="B187" s="20"/>
      <x:c r="C187" s="21"/>
      <x:c r="D187" s="21"/>
      <x:c r="E187" s="24"/>
      <x:c r="F187" s="24"/>
      <x:c r="G187" s="25" t="str">
        <x:f>IF(K187="","",IF(K187="Review","Review",IF(J187="Included",E187-F187,0)))</x:f>
      </x:c>
      <x:c r="H187" s="1" t="str">
        <x:f>IF(K187="","",IF(K187="Review","Review",IF(J187="Included",MAX(Summary!$C$4-D187,0),0)))</x:f>
      </x:c>
      <x:c r="I187" s="1" t="str">
        <x:f>IF(K187="","",IF(K187="Review","Review",IF(J187&lt;&gt;"Included",J187,IF(G187=0,"Paid",IF(H187=0,"Current",IF(H187&lt;=30,"1–30",IF(H187&lt;=60,"31–60",IF(H187&lt;=90,"61–90","90+"))))))))</x:f>
      </x:c>
      <x:c r="J187" s="1" t="str">
        <x:f>IF(K187="","",IF(K187="Review","Review",IF(IFERROR(AND(ISNUMBER(Summary!$C$4),Summary!$C$4&gt;=DATE(2000,1,1),Summary!$C$4&lt;DATE(2101,1,1)),FALSE),IF(C187&gt;Summary!$C$4,"After report date","Included"),"Set report date")))</x:f>
      </x:c>
      <x:c r="K187" s="1" t="str">
        <x:f>IFERROR(IF(COUNTA(A187:F187)=0,"",IF(AND(A187&lt;&gt;"",COUNTIF($A$8:$A$207,A187)=1,B187&lt;&gt;"",ISNUMBER(C187),C187&gt;=DATE(2000,1,1),ISNUMBER(D187),D187&gt;=C187,D187&lt;DATE(2101,1,1),ISNUMBER(E187),E187&gt;=0,ISNUMBER(F187),F187&gt;=0,F187&lt;=E187),"OK","Review")),"Review")</x:f>
      </x:c>
    </x:row>
    <x:row r="188" ht="23" customHeight="1">
      <x:c r="A188" s="20"/>
      <x:c r="B188" s="20"/>
      <x:c r="C188" s="21"/>
      <x:c r="D188" s="21"/>
      <x:c r="E188" s="24"/>
      <x:c r="F188" s="24"/>
      <x:c r="G188" s="25" t="str">
        <x:f>IF(K188="","",IF(K188="Review","Review",IF(J188="Included",E188-F188,0)))</x:f>
      </x:c>
      <x:c r="H188" s="1" t="str">
        <x:f>IF(K188="","",IF(K188="Review","Review",IF(J188="Included",MAX(Summary!$C$4-D188,0),0)))</x:f>
      </x:c>
      <x:c r="I188" s="1" t="str">
        <x:f>IF(K188="","",IF(K188="Review","Review",IF(J188&lt;&gt;"Included",J188,IF(G188=0,"Paid",IF(H188=0,"Current",IF(H188&lt;=30,"1–30",IF(H188&lt;=60,"31–60",IF(H188&lt;=90,"61–90","90+"))))))))</x:f>
      </x:c>
      <x:c r="J188" s="1" t="str">
        <x:f>IF(K188="","",IF(K188="Review","Review",IF(IFERROR(AND(ISNUMBER(Summary!$C$4),Summary!$C$4&gt;=DATE(2000,1,1),Summary!$C$4&lt;DATE(2101,1,1)),FALSE),IF(C188&gt;Summary!$C$4,"After report date","Included"),"Set report date")))</x:f>
      </x:c>
      <x:c r="K188" s="1" t="str">
        <x:f>IFERROR(IF(COUNTA(A188:F188)=0,"",IF(AND(A188&lt;&gt;"",COUNTIF($A$8:$A$207,A188)=1,B188&lt;&gt;"",ISNUMBER(C188),C188&gt;=DATE(2000,1,1),ISNUMBER(D188),D188&gt;=C188,D188&lt;DATE(2101,1,1),ISNUMBER(E188),E188&gt;=0,ISNUMBER(F188),F188&gt;=0,F188&lt;=E188),"OK","Review")),"Review")</x:f>
      </x:c>
    </x:row>
    <x:row r="189" ht="23" customHeight="1">
      <x:c r="A189" s="20"/>
      <x:c r="B189" s="20"/>
      <x:c r="C189" s="21"/>
      <x:c r="D189" s="21"/>
      <x:c r="E189" s="24"/>
      <x:c r="F189" s="24"/>
      <x:c r="G189" s="25" t="str">
        <x:f>IF(K189="","",IF(K189="Review","Review",IF(J189="Included",E189-F189,0)))</x:f>
      </x:c>
      <x:c r="H189" s="1" t="str">
        <x:f>IF(K189="","",IF(K189="Review","Review",IF(J189="Included",MAX(Summary!$C$4-D189,0),0)))</x:f>
      </x:c>
      <x:c r="I189" s="1" t="str">
        <x:f>IF(K189="","",IF(K189="Review","Review",IF(J189&lt;&gt;"Included",J189,IF(G189=0,"Paid",IF(H189=0,"Current",IF(H189&lt;=30,"1–30",IF(H189&lt;=60,"31–60",IF(H189&lt;=90,"61–90","90+"))))))))</x:f>
      </x:c>
      <x:c r="J189" s="1" t="str">
        <x:f>IF(K189="","",IF(K189="Review","Review",IF(IFERROR(AND(ISNUMBER(Summary!$C$4),Summary!$C$4&gt;=DATE(2000,1,1),Summary!$C$4&lt;DATE(2101,1,1)),FALSE),IF(C189&gt;Summary!$C$4,"After report date","Included"),"Set report date")))</x:f>
      </x:c>
      <x:c r="K189" s="1" t="str">
        <x:f>IFERROR(IF(COUNTA(A189:F189)=0,"",IF(AND(A189&lt;&gt;"",COUNTIF($A$8:$A$207,A189)=1,B189&lt;&gt;"",ISNUMBER(C189),C189&gt;=DATE(2000,1,1),ISNUMBER(D189),D189&gt;=C189,D189&lt;DATE(2101,1,1),ISNUMBER(E189),E189&gt;=0,ISNUMBER(F189),F189&gt;=0,F189&lt;=E189),"OK","Review")),"Review")</x:f>
      </x:c>
    </x:row>
    <x:row r="190" ht="23" customHeight="1">
      <x:c r="A190" s="20"/>
      <x:c r="B190" s="20"/>
      <x:c r="C190" s="21"/>
      <x:c r="D190" s="21"/>
      <x:c r="E190" s="24"/>
      <x:c r="F190" s="24"/>
      <x:c r="G190" s="25" t="str">
        <x:f>IF(K190="","",IF(K190="Review","Review",IF(J190="Included",E190-F190,0)))</x:f>
      </x:c>
      <x:c r="H190" s="1" t="str">
        <x:f>IF(K190="","",IF(K190="Review","Review",IF(J190="Included",MAX(Summary!$C$4-D190,0),0)))</x:f>
      </x:c>
      <x:c r="I190" s="1" t="str">
        <x:f>IF(K190="","",IF(K190="Review","Review",IF(J190&lt;&gt;"Included",J190,IF(G190=0,"Paid",IF(H190=0,"Current",IF(H190&lt;=30,"1–30",IF(H190&lt;=60,"31–60",IF(H190&lt;=90,"61–90","90+"))))))))</x:f>
      </x:c>
      <x:c r="J190" s="1" t="str">
        <x:f>IF(K190="","",IF(K190="Review","Review",IF(IFERROR(AND(ISNUMBER(Summary!$C$4),Summary!$C$4&gt;=DATE(2000,1,1),Summary!$C$4&lt;DATE(2101,1,1)),FALSE),IF(C190&gt;Summary!$C$4,"After report date","Included"),"Set report date")))</x:f>
      </x:c>
      <x:c r="K190" s="1" t="str">
        <x:f>IFERROR(IF(COUNTA(A190:F190)=0,"",IF(AND(A190&lt;&gt;"",COUNTIF($A$8:$A$207,A190)=1,B190&lt;&gt;"",ISNUMBER(C190),C190&gt;=DATE(2000,1,1),ISNUMBER(D190),D190&gt;=C190,D190&lt;DATE(2101,1,1),ISNUMBER(E190),E190&gt;=0,ISNUMBER(F190),F190&gt;=0,F190&lt;=E190),"OK","Review")),"Review")</x:f>
      </x:c>
    </x:row>
    <x:row r="191" ht="23" customHeight="1">
      <x:c r="A191" s="20"/>
      <x:c r="B191" s="20"/>
      <x:c r="C191" s="21"/>
      <x:c r="D191" s="21"/>
      <x:c r="E191" s="24"/>
      <x:c r="F191" s="24"/>
      <x:c r="G191" s="25" t="str">
        <x:f>IF(K191="","",IF(K191="Review","Review",IF(J191="Included",E191-F191,0)))</x:f>
      </x:c>
      <x:c r="H191" s="1" t="str">
        <x:f>IF(K191="","",IF(K191="Review","Review",IF(J191="Included",MAX(Summary!$C$4-D191,0),0)))</x:f>
      </x:c>
      <x:c r="I191" s="1" t="str">
        <x:f>IF(K191="","",IF(K191="Review","Review",IF(J191&lt;&gt;"Included",J191,IF(G191=0,"Paid",IF(H191=0,"Current",IF(H191&lt;=30,"1–30",IF(H191&lt;=60,"31–60",IF(H191&lt;=90,"61–90","90+"))))))))</x:f>
      </x:c>
      <x:c r="J191" s="1" t="str">
        <x:f>IF(K191="","",IF(K191="Review","Review",IF(IFERROR(AND(ISNUMBER(Summary!$C$4),Summary!$C$4&gt;=DATE(2000,1,1),Summary!$C$4&lt;DATE(2101,1,1)),FALSE),IF(C191&gt;Summary!$C$4,"After report date","Included"),"Set report date")))</x:f>
      </x:c>
      <x:c r="K191" s="1" t="str">
        <x:f>IFERROR(IF(COUNTA(A191:F191)=0,"",IF(AND(A191&lt;&gt;"",COUNTIF($A$8:$A$207,A191)=1,B191&lt;&gt;"",ISNUMBER(C191),C191&gt;=DATE(2000,1,1),ISNUMBER(D191),D191&gt;=C191,D191&lt;DATE(2101,1,1),ISNUMBER(E191),E191&gt;=0,ISNUMBER(F191),F191&gt;=0,F191&lt;=E191),"OK","Review")),"Review")</x:f>
      </x:c>
    </x:row>
    <x:row r="192" ht="23" customHeight="1">
      <x:c r="A192" s="20"/>
      <x:c r="B192" s="20"/>
      <x:c r="C192" s="21"/>
      <x:c r="D192" s="21"/>
      <x:c r="E192" s="24"/>
      <x:c r="F192" s="24"/>
      <x:c r="G192" s="25" t="str">
        <x:f>IF(K192="","",IF(K192="Review","Review",IF(J192="Included",E192-F192,0)))</x:f>
      </x:c>
      <x:c r="H192" s="1" t="str">
        <x:f>IF(K192="","",IF(K192="Review","Review",IF(J192="Included",MAX(Summary!$C$4-D192,0),0)))</x:f>
      </x:c>
      <x:c r="I192" s="1" t="str">
        <x:f>IF(K192="","",IF(K192="Review","Review",IF(J192&lt;&gt;"Included",J192,IF(G192=0,"Paid",IF(H192=0,"Current",IF(H192&lt;=30,"1–30",IF(H192&lt;=60,"31–60",IF(H192&lt;=90,"61–90","90+"))))))))</x:f>
      </x:c>
      <x:c r="J192" s="1" t="str">
        <x:f>IF(K192="","",IF(K192="Review","Review",IF(IFERROR(AND(ISNUMBER(Summary!$C$4),Summary!$C$4&gt;=DATE(2000,1,1),Summary!$C$4&lt;DATE(2101,1,1)),FALSE),IF(C192&gt;Summary!$C$4,"After report date","Included"),"Set report date")))</x:f>
      </x:c>
      <x:c r="K192" s="1" t="str">
        <x:f>IFERROR(IF(COUNTA(A192:F192)=0,"",IF(AND(A192&lt;&gt;"",COUNTIF($A$8:$A$207,A192)=1,B192&lt;&gt;"",ISNUMBER(C192),C192&gt;=DATE(2000,1,1),ISNUMBER(D192),D192&gt;=C192,D192&lt;DATE(2101,1,1),ISNUMBER(E192),E192&gt;=0,ISNUMBER(F192),F192&gt;=0,F192&lt;=E192),"OK","Review")),"Review")</x:f>
      </x:c>
    </x:row>
    <x:row r="193" ht="23" customHeight="1">
      <x:c r="A193" s="20"/>
      <x:c r="B193" s="20"/>
      <x:c r="C193" s="21"/>
      <x:c r="D193" s="21"/>
      <x:c r="E193" s="24"/>
      <x:c r="F193" s="24"/>
      <x:c r="G193" s="25" t="str">
        <x:f>IF(K193="","",IF(K193="Review","Review",IF(J193="Included",E193-F193,0)))</x:f>
      </x:c>
      <x:c r="H193" s="1" t="str">
        <x:f>IF(K193="","",IF(K193="Review","Review",IF(J193="Included",MAX(Summary!$C$4-D193,0),0)))</x:f>
      </x:c>
      <x:c r="I193" s="1" t="str">
        <x:f>IF(K193="","",IF(K193="Review","Review",IF(J193&lt;&gt;"Included",J193,IF(G193=0,"Paid",IF(H193=0,"Current",IF(H193&lt;=30,"1–30",IF(H193&lt;=60,"31–60",IF(H193&lt;=90,"61–90","90+"))))))))</x:f>
      </x:c>
      <x:c r="J193" s="1" t="str">
        <x:f>IF(K193="","",IF(K193="Review","Review",IF(IFERROR(AND(ISNUMBER(Summary!$C$4),Summary!$C$4&gt;=DATE(2000,1,1),Summary!$C$4&lt;DATE(2101,1,1)),FALSE),IF(C193&gt;Summary!$C$4,"After report date","Included"),"Set report date")))</x:f>
      </x:c>
      <x:c r="K193" s="1" t="str">
        <x:f>IFERROR(IF(COUNTA(A193:F193)=0,"",IF(AND(A193&lt;&gt;"",COUNTIF($A$8:$A$207,A193)=1,B193&lt;&gt;"",ISNUMBER(C193),C193&gt;=DATE(2000,1,1),ISNUMBER(D193),D193&gt;=C193,D193&lt;DATE(2101,1,1),ISNUMBER(E193),E193&gt;=0,ISNUMBER(F193),F193&gt;=0,F193&lt;=E193),"OK","Review")),"Review")</x:f>
      </x:c>
    </x:row>
    <x:row r="194" ht="23" customHeight="1">
      <x:c r="A194" s="20"/>
      <x:c r="B194" s="20"/>
      <x:c r="C194" s="21"/>
      <x:c r="D194" s="21"/>
      <x:c r="E194" s="24"/>
      <x:c r="F194" s="24"/>
      <x:c r="G194" s="25" t="str">
        <x:f>IF(K194="","",IF(K194="Review","Review",IF(J194="Included",E194-F194,0)))</x:f>
      </x:c>
      <x:c r="H194" s="1" t="str">
        <x:f>IF(K194="","",IF(K194="Review","Review",IF(J194="Included",MAX(Summary!$C$4-D194,0),0)))</x:f>
      </x:c>
      <x:c r="I194" s="1" t="str">
        <x:f>IF(K194="","",IF(K194="Review","Review",IF(J194&lt;&gt;"Included",J194,IF(G194=0,"Paid",IF(H194=0,"Current",IF(H194&lt;=30,"1–30",IF(H194&lt;=60,"31–60",IF(H194&lt;=90,"61–90","90+"))))))))</x:f>
      </x:c>
      <x:c r="J194" s="1" t="str">
        <x:f>IF(K194="","",IF(K194="Review","Review",IF(IFERROR(AND(ISNUMBER(Summary!$C$4),Summary!$C$4&gt;=DATE(2000,1,1),Summary!$C$4&lt;DATE(2101,1,1)),FALSE),IF(C194&gt;Summary!$C$4,"After report date","Included"),"Set report date")))</x:f>
      </x:c>
      <x:c r="K194" s="1" t="str">
        <x:f>IFERROR(IF(COUNTA(A194:F194)=0,"",IF(AND(A194&lt;&gt;"",COUNTIF($A$8:$A$207,A194)=1,B194&lt;&gt;"",ISNUMBER(C194),C194&gt;=DATE(2000,1,1),ISNUMBER(D194),D194&gt;=C194,D194&lt;DATE(2101,1,1),ISNUMBER(E194),E194&gt;=0,ISNUMBER(F194),F194&gt;=0,F194&lt;=E194),"OK","Review")),"Review")</x:f>
      </x:c>
    </x:row>
    <x:row r="195" ht="23" customHeight="1">
      <x:c r="A195" s="20"/>
      <x:c r="B195" s="20"/>
      <x:c r="C195" s="21"/>
      <x:c r="D195" s="21"/>
      <x:c r="E195" s="24"/>
      <x:c r="F195" s="24"/>
      <x:c r="G195" s="25" t="str">
        <x:f>IF(K195="","",IF(K195="Review","Review",IF(J195="Included",E195-F195,0)))</x:f>
      </x:c>
      <x:c r="H195" s="1" t="str">
        <x:f>IF(K195="","",IF(K195="Review","Review",IF(J195="Included",MAX(Summary!$C$4-D195,0),0)))</x:f>
      </x:c>
      <x:c r="I195" s="1" t="str">
        <x:f>IF(K195="","",IF(K195="Review","Review",IF(J195&lt;&gt;"Included",J195,IF(G195=0,"Paid",IF(H195=0,"Current",IF(H195&lt;=30,"1–30",IF(H195&lt;=60,"31–60",IF(H195&lt;=90,"61–90","90+"))))))))</x:f>
      </x:c>
      <x:c r="J195" s="1" t="str">
        <x:f>IF(K195="","",IF(K195="Review","Review",IF(IFERROR(AND(ISNUMBER(Summary!$C$4),Summary!$C$4&gt;=DATE(2000,1,1),Summary!$C$4&lt;DATE(2101,1,1)),FALSE),IF(C195&gt;Summary!$C$4,"After report date","Included"),"Set report date")))</x:f>
      </x:c>
      <x:c r="K195" s="1" t="str">
        <x:f>IFERROR(IF(COUNTA(A195:F195)=0,"",IF(AND(A195&lt;&gt;"",COUNTIF($A$8:$A$207,A195)=1,B195&lt;&gt;"",ISNUMBER(C195),C195&gt;=DATE(2000,1,1),ISNUMBER(D195),D195&gt;=C195,D195&lt;DATE(2101,1,1),ISNUMBER(E195),E195&gt;=0,ISNUMBER(F195),F195&gt;=0,F195&lt;=E195),"OK","Review")),"Review")</x:f>
      </x:c>
    </x:row>
    <x:row r="196" ht="23" customHeight="1">
      <x:c r="A196" s="20"/>
      <x:c r="B196" s="20"/>
      <x:c r="C196" s="21"/>
      <x:c r="D196" s="21"/>
      <x:c r="E196" s="24"/>
      <x:c r="F196" s="24"/>
      <x:c r="G196" s="25" t="str">
        <x:f>IF(K196="","",IF(K196="Review","Review",IF(J196="Included",E196-F196,0)))</x:f>
      </x:c>
      <x:c r="H196" s="1" t="str">
        <x:f>IF(K196="","",IF(K196="Review","Review",IF(J196="Included",MAX(Summary!$C$4-D196,0),0)))</x:f>
      </x:c>
      <x:c r="I196" s="1" t="str">
        <x:f>IF(K196="","",IF(K196="Review","Review",IF(J196&lt;&gt;"Included",J196,IF(G196=0,"Paid",IF(H196=0,"Current",IF(H196&lt;=30,"1–30",IF(H196&lt;=60,"31–60",IF(H196&lt;=90,"61–90","90+"))))))))</x:f>
      </x:c>
      <x:c r="J196" s="1" t="str">
        <x:f>IF(K196="","",IF(K196="Review","Review",IF(IFERROR(AND(ISNUMBER(Summary!$C$4),Summary!$C$4&gt;=DATE(2000,1,1),Summary!$C$4&lt;DATE(2101,1,1)),FALSE),IF(C196&gt;Summary!$C$4,"After report date","Included"),"Set report date")))</x:f>
      </x:c>
      <x:c r="K196" s="1" t="str">
        <x:f>IFERROR(IF(COUNTA(A196:F196)=0,"",IF(AND(A196&lt;&gt;"",COUNTIF($A$8:$A$207,A196)=1,B196&lt;&gt;"",ISNUMBER(C196),C196&gt;=DATE(2000,1,1),ISNUMBER(D196),D196&gt;=C196,D196&lt;DATE(2101,1,1),ISNUMBER(E196),E196&gt;=0,ISNUMBER(F196),F196&gt;=0,F196&lt;=E196),"OK","Review")),"Review")</x:f>
      </x:c>
    </x:row>
    <x:row r="197" ht="23" customHeight="1">
      <x:c r="A197" s="20"/>
      <x:c r="B197" s="20"/>
      <x:c r="C197" s="21"/>
      <x:c r="D197" s="21"/>
      <x:c r="E197" s="24"/>
      <x:c r="F197" s="24"/>
      <x:c r="G197" s="25" t="str">
        <x:f>IF(K197="","",IF(K197="Review","Review",IF(J197="Included",E197-F197,0)))</x:f>
      </x:c>
      <x:c r="H197" s="1" t="str">
        <x:f>IF(K197="","",IF(K197="Review","Review",IF(J197="Included",MAX(Summary!$C$4-D197,0),0)))</x:f>
      </x:c>
      <x:c r="I197" s="1" t="str">
        <x:f>IF(K197="","",IF(K197="Review","Review",IF(J197&lt;&gt;"Included",J197,IF(G197=0,"Paid",IF(H197=0,"Current",IF(H197&lt;=30,"1–30",IF(H197&lt;=60,"31–60",IF(H197&lt;=90,"61–90","90+"))))))))</x:f>
      </x:c>
      <x:c r="J197" s="1" t="str">
        <x:f>IF(K197="","",IF(K197="Review","Review",IF(IFERROR(AND(ISNUMBER(Summary!$C$4),Summary!$C$4&gt;=DATE(2000,1,1),Summary!$C$4&lt;DATE(2101,1,1)),FALSE),IF(C197&gt;Summary!$C$4,"After report date","Included"),"Set report date")))</x:f>
      </x:c>
      <x:c r="K197" s="1" t="str">
        <x:f>IFERROR(IF(COUNTA(A197:F197)=0,"",IF(AND(A197&lt;&gt;"",COUNTIF($A$8:$A$207,A197)=1,B197&lt;&gt;"",ISNUMBER(C197),C197&gt;=DATE(2000,1,1),ISNUMBER(D197),D197&gt;=C197,D197&lt;DATE(2101,1,1),ISNUMBER(E197),E197&gt;=0,ISNUMBER(F197),F197&gt;=0,F197&lt;=E197),"OK","Review")),"Review")</x:f>
      </x:c>
    </x:row>
    <x:row r="198" ht="23" customHeight="1">
      <x:c r="A198" s="20"/>
      <x:c r="B198" s="20"/>
      <x:c r="C198" s="21"/>
      <x:c r="D198" s="21"/>
      <x:c r="E198" s="24"/>
      <x:c r="F198" s="24"/>
      <x:c r="G198" s="25" t="str">
        <x:f>IF(K198="","",IF(K198="Review","Review",IF(J198="Included",E198-F198,0)))</x:f>
      </x:c>
      <x:c r="H198" s="1" t="str">
        <x:f>IF(K198="","",IF(K198="Review","Review",IF(J198="Included",MAX(Summary!$C$4-D198,0),0)))</x:f>
      </x:c>
      <x:c r="I198" s="1" t="str">
        <x:f>IF(K198="","",IF(K198="Review","Review",IF(J198&lt;&gt;"Included",J198,IF(G198=0,"Paid",IF(H198=0,"Current",IF(H198&lt;=30,"1–30",IF(H198&lt;=60,"31–60",IF(H198&lt;=90,"61–90","90+"))))))))</x:f>
      </x:c>
      <x:c r="J198" s="1" t="str">
        <x:f>IF(K198="","",IF(K198="Review","Review",IF(IFERROR(AND(ISNUMBER(Summary!$C$4),Summary!$C$4&gt;=DATE(2000,1,1),Summary!$C$4&lt;DATE(2101,1,1)),FALSE),IF(C198&gt;Summary!$C$4,"After report date","Included"),"Set report date")))</x:f>
      </x:c>
      <x:c r="K198" s="1" t="str">
        <x:f>IFERROR(IF(COUNTA(A198:F198)=0,"",IF(AND(A198&lt;&gt;"",COUNTIF($A$8:$A$207,A198)=1,B198&lt;&gt;"",ISNUMBER(C198),C198&gt;=DATE(2000,1,1),ISNUMBER(D198),D198&gt;=C198,D198&lt;DATE(2101,1,1),ISNUMBER(E198),E198&gt;=0,ISNUMBER(F198),F198&gt;=0,F198&lt;=E198),"OK","Review")),"Review")</x:f>
      </x:c>
    </x:row>
    <x:row r="199" ht="23" customHeight="1">
      <x:c r="A199" s="20"/>
      <x:c r="B199" s="20"/>
      <x:c r="C199" s="21"/>
      <x:c r="D199" s="21"/>
      <x:c r="E199" s="24"/>
      <x:c r="F199" s="24"/>
      <x:c r="G199" s="25" t="str">
        <x:f>IF(K199="","",IF(K199="Review","Review",IF(J199="Included",E199-F199,0)))</x:f>
      </x:c>
      <x:c r="H199" s="1" t="str">
        <x:f>IF(K199="","",IF(K199="Review","Review",IF(J199="Included",MAX(Summary!$C$4-D199,0),0)))</x:f>
      </x:c>
      <x:c r="I199" s="1" t="str">
        <x:f>IF(K199="","",IF(K199="Review","Review",IF(J199&lt;&gt;"Included",J199,IF(G199=0,"Paid",IF(H199=0,"Current",IF(H199&lt;=30,"1–30",IF(H199&lt;=60,"31–60",IF(H199&lt;=90,"61–90","90+"))))))))</x:f>
      </x:c>
      <x:c r="J199" s="1" t="str">
        <x:f>IF(K199="","",IF(K199="Review","Review",IF(IFERROR(AND(ISNUMBER(Summary!$C$4),Summary!$C$4&gt;=DATE(2000,1,1),Summary!$C$4&lt;DATE(2101,1,1)),FALSE),IF(C199&gt;Summary!$C$4,"After report date","Included"),"Set report date")))</x:f>
      </x:c>
      <x:c r="K199" s="1" t="str">
        <x:f>IFERROR(IF(COUNTA(A199:F199)=0,"",IF(AND(A199&lt;&gt;"",COUNTIF($A$8:$A$207,A199)=1,B199&lt;&gt;"",ISNUMBER(C199),C199&gt;=DATE(2000,1,1),ISNUMBER(D199),D199&gt;=C199,D199&lt;DATE(2101,1,1),ISNUMBER(E199),E199&gt;=0,ISNUMBER(F199),F199&gt;=0,F199&lt;=E199),"OK","Review")),"Review")</x:f>
      </x:c>
    </x:row>
    <x:row r="200" ht="23" customHeight="1">
      <x:c r="A200" s="20"/>
      <x:c r="B200" s="20"/>
      <x:c r="C200" s="21"/>
      <x:c r="D200" s="21"/>
      <x:c r="E200" s="24"/>
      <x:c r="F200" s="24"/>
      <x:c r="G200" s="25" t="str">
        <x:f>IF(K200="","",IF(K200="Review","Review",IF(J200="Included",E200-F200,0)))</x:f>
      </x:c>
      <x:c r="H200" s="1" t="str">
        <x:f>IF(K200="","",IF(K200="Review","Review",IF(J200="Included",MAX(Summary!$C$4-D200,0),0)))</x:f>
      </x:c>
      <x:c r="I200" s="1" t="str">
        <x:f>IF(K200="","",IF(K200="Review","Review",IF(J200&lt;&gt;"Included",J200,IF(G200=0,"Paid",IF(H200=0,"Current",IF(H200&lt;=30,"1–30",IF(H200&lt;=60,"31–60",IF(H200&lt;=90,"61–90","90+"))))))))</x:f>
      </x:c>
      <x:c r="J200" s="1" t="str">
        <x:f>IF(K200="","",IF(K200="Review","Review",IF(IFERROR(AND(ISNUMBER(Summary!$C$4),Summary!$C$4&gt;=DATE(2000,1,1),Summary!$C$4&lt;DATE(2101,1,1)),FALSE),IF(C200&gt;Summary!$C$4,"After report date","Included"),"Set report date")))</x:f>
      </x:c>
      <x:c r="K200" s="1" t="str">
        <x:f>IFERROR(IF(COUNTA(A200:F200)=0,"",IF(AND(A200&lt;&gt;"",COUNTIF($A$8:$A$207,A200)=1,B200&lt;&gt;"",ISNUMBER(C200),C200&gt;=DATE(2000,1,1),ISNUMBER(D200),D200&gt;=C200,D200&lt;DATE(2101,1,1),ISNUMBER(E200),E200&gt;=0,ISNUMBER(F200),F200&gt;=0,F200&lt;=E200),"OK","Review")),"Review")</x:f>
      </x:c>
    </x:row>
    <x:row r="201" ht="23" customHeight="1">
      <x:c r="A201" s="20"/>
      <x:c r="B201" s="20"/>
      <x:c r="C201" s="21"/>
      <x:c r="D201" s="21"/>
      <x:c r="E201" s="24"/>
      <x:c r="F201" s="24"/>
      <x:c r="G201" s="25" t="str">
        <x:f>IF(K201="","",IF(K201="Review","Review",IF(J201="Included",E201-F201,0)))</x:f>
      </x:c>
      <x:c r="H201" s="1" t="str">
        <x:f>IF(K201="","",IF(K201="Review","Review",IF(J201="Included",MAX(Summary!$C$4-D201,0),0)))</x:f>
      </x:c>
      <x:c r="I201" s="1" t="str">
        <x:f>IF(K201="","",IF(K201="Review","Review",IF(J201&lt;&gt;"Included",J201,IF(G201=0,"Paid",IF(H201=0,"Current",IF(H201&lt;=30,"1–30",IF(H201&lt;=60,"31–60",IF(H201&lt;=90,"61–90","90+"))))))))</x:f>
      </x:c>
      <x:c r="J201" s="1" t="str">
        <x:f>IF(K201="","",IF(K201="Review","Review",IF(IFERROR(AND(ISNUMBER(Summary!$C$4),Summary!$C$4&gt;=DATE(2000,1,1),Summary!$C$4&lt;DATE(2101,1,1)),FALSE),IF(C201&gt;Summary!$C$4,"After report date","Included"),"Set report date")))</x:f>
      </x:c>
      <x:c r="K201" s="1" t="str">
        <x:f>IFERROR(IF(COUNTA(A201:F201)=0,"",IF(AND(A201&lt;&gt;"",COUNTIF($A$8:$A$207,A201)=1,B201&lt;&gt;"",ISNUMBER(C201),C201&gt;=DATE(2000,1,1),ISNUMBER(D201),D201&gt;=C201,D201&lt;DATE(2101,1,1),ISNUMBER(E201),E201&gt;=0,ISNUMBER(F201),F201&gt;=0,F201&lt;=E201),"OK","Review")),"Review")</x:f>
      </x:c>
    </x:row>
    <x:row r="202" ht="23" customHeight="1">
      <x:c r="A202" s="20"/>
      <x:c r="B202" s="20"/>
      <x:c r="C202" s="21"/>
      <x:c r="D202" s="21"/>
      <x:c r="E202" s="24"/>
      <x:c r="F202" s="24"/>
      <x:c r="G202" s="25" t="str">
        <x:f>IF(K202="","",IF(K202="Review","Review",IF(J202="Included",E202-F202,0)))</x:f>
      </x:c>
      <x:c r="H202" s="1" t="str">
        <x:f>IF(K202="","",IF(K202="Review","Review",IF(J202="Included",MAX(Summary!$C$4-D202,0),0)))</x:f>
      </x:c>
      <x:c r="I202" s="1" t="str">
        <x:f>IF(K202="","",IF(K202="Review","Review",IF(J202&lt;&gt;"Included",J202,IF(G202=0,"Paid",IF(H202=0,"Current",IF(H202&lt;=30,"1–30",IF(H202&lt;=60,"31–60",IF(H202&lt;=90,"61–90","90+"))))))))</x:f>
      </x:c>
      <x:c r="J202" s="1" t="str">
        <x:f>IF(K202="","",IF(K202="Review","Review",IF(IFERROR(AND(ISNUMBER(Summary!$C$4),Summary!$C$4&gt;=DATE(2000,1,1),Summary!$C$4&lt;DATE(2101,1,1)),FALSE),IF(C202&gt;Summary!$C$4,"After report date","Included"),"Set report date")))</x:f>
      </x:c>
      <x:c r="K202" s="1" t="str">
        <x:f>IFERROR(IF(COUNTA(A202:F202)=0,"",IF(AND(A202&lt;&gt;"",COUNTIF($A$8:$A$207,A202)=1,B202&lt;&gt;"",ISNUMBER(C202),C202&gt;=DATE(2000,1,1),ISNUMBER(D202),D202&gt;=C202,D202&lt;DATE(2101,1,1),ISNUMBER(E202),E202&gt;=0,ISNUMBER(F202),F202&gt;=0,F202&lt;=E202),"OK","Review")),"Review")</x:f>
      </x:c>
    </x:row>
    <x:row r="203" ht="23" customHeight="1">
      <x:c r="A203" s="20"/>
      <x:c r="B203" s="20"/>
      <x:c r="C203" s="21"/>
      <x:c r="D203" s="21"/>
      <x:c r="E203" s="24"/>
      <x:c r="F203" s="24"/>
      <x:c r="G203" s="25" t="str">
        <x:f>IF(K203="","",IF(K203="Review","Review",IF(J203="Included",E203-F203,0)))</x:f>
      </x:c>
      <x:c r="H203" s="1" t="str">
        <x:f>IF(K203="","",IF(K203="Review","Review",IF(J203="Included",MAX(Summary!$C$4-D203,0),0)))</x:f>
      </x:c>
      <x:c r="I203" s="1" t="str">
        <x:f>IF(K203="","",IF(K203="Review","Review",IF(J203&lt;&gt;"Included",J203,IF(G203=0,"Paid",IF(H203=0,"Current",IF(H203&lt;=30,"1–30",IF(H203&lt;=60,"31–60",IF(H203&lt;=90,"61–90","90+"))))))))</x:f>
      </x:c>
      <x:c r="J203" s="1" t="str">
        <x:f>IF(K203="","",IF(K203="Review","Review",IF(IFERROR(AND(ISNUMBER(Summary!$C$4),Summary!$C$4&gt;=DATE(2000,1,1),Summary!$C$4&lt;DATE(2101,1,1)),FALSE),IF(C203&gt;Summary!$C$4,"After report date","Included"),"Set report date")))</x:f>
      </x:c>
      <x:c r="K203" s="1" t="str">
        <x:f>IFERROR(IF(COUNTA(A203:F203)=0,"",IF(AND(A203&lt;&gt;"",COUNTIF($A$8:$A$207,A203)=1,B203&lt;&gt;"",ISNUMBER(C203),C203&gt;=DATE(2000,1,1),ISNUMBER(D203),D203&gt;=C203,D203&lt;DATE(2101,1,1),ISNUMBER(E203),E203&gt;=0,ISNUMBER(F203),F203&gt;=0,F203&lt;=E203),"OK","Review")),"Review")</x:f>
      </x:c>
    </x:row>
    <x:row r="204" ht="23" customHeight="1">
      <x:c r="A204" s="20"/>
      <x:c r="B204" s="20"/>
      <x:c r="C204" s="21"/>
      <x:c r="D204" s="21"/>
      <x:c r="E204" s="24"/>
      <x:c r="F204" s="24"/>
      <x:c r="G204" s="25" t="str">
        <x:f>IF(K204="","",IF(K204="Review","Review",IF(J204="Included",E204-F204,0)))</x:f>
      </x:c>
      <x:c r="H204" s="1" t="str">
        <x:f>IF(K204="","",IF(K204="Review","Review",IF(J204="Included",MAX(Summary!$C$4-D204,0),0)))</x:f>
      </x:c>
      <x:c r="I204" s="1" t="str">
        <x:f>IF(K204="","",IF(K204="Review","Review",IF(J204&lt;&gt;"Included",J204,IF(G204=0,"Paid",IF(H204=0,"Current",IF(H204&lt;=30,"1–30",IF(H204&lt;=60,"31–60",IF(H204&lt;=90,"61–90","90+"))))))))</x:f>
      </x:c>
      <x:c r="J204" s="1" t="str">
        <x:f>IF(K204="","",IF(K204="Review","Review",IF(IFERROR(AND(ISNUMBER(Summary!$C$4),Summary!$C$4&gt;=DATE(2000,1,1),Summary!$C$4&lt;DATE(2101,1,1)),FALSE),IF(C204&gt;Summary!$C$4,"After report date","Included"),"Set report date")))</x:f>
      </x:c>
      <x:c r="K204" s="1" t="str">
        <x:f>IFERROR(IF(COUNTA(A204:F204)=0,"",IF(AND(A204&lt;&gt;"",COUNTIF($A$8:$A$207,A204)=1,B204&lt;&gt;"",ISNUMBER(C204),C204&gt;=DATE(2000,1,1),ISNUMBER(D204),D204&gt;=C204,D204&lt;DATE(2101,1,1),ISNUMBER(E204),E204&gt;=0,ISNUMBER(F204),F204&gt;=0,F204&lt;=E204),"OK","Review")),"Review")</x:f>
      </x:c>
    </x:row>
    <x:row r="205" ht="23" customHeight="1">
      <x:c r="A205" s="20"/>
      <x:c r="B205" s="20"/>
      <x:c r="C205" s="21"/>
      <x:c r="D205" s="21"/>
      <x:c r="E205" s="24"/>
      <x:c r="F205" s="24"/>
      <x:c r="G205" s="25" t="str">
        <x:f>IF(K205="","",IF(K205="Review","Review",IF(J205="Included",E205-F205,0)))</x:f>
      </x:c>
      <x:c r="H205" s="1" t="str">
        <x:f>IF(K205="","",IF(K205="Review","Review",IF(J205="Included",MAX(Summary!$C$4-D205,0),0)))</x:f>
      </x:c>
      <x:c r="I205" s="1" t="str">
        <x:f>IF(K205="","",IF(K205="Review","Review",IF(J205&lt;&gt;"Included",J205,IF(G205=0,"Paid",IF(H205=0,"Current",IF(H205&lt;=30,"1–30",IF(H205&lt;=60,"31–60",IF(H205&lt;=90,"61–90","90+"))))))))</x:f>
      </x:c>
      <x:c r="J205" s="1" t="str">
        <x:f>IF(K205="","",IF(K205="Review","Review",IF(IFERROR(AND(ISNUMBER(Summary!$C$4),Summary!$C$4&gt;=DATE(2000,1,1),Summary!$C$4&lt;DATE(2101,1,1)),FALSE),IF(C205&gt;Summary!$C$4,"After report date","Included"),"Set report date")))</x:f>
      </x:c>
      <x:c r="K205" s="1" t="str">
        <x:f>IFERROR(IF(COUNTA(A205:F205)=0,"",IF(AND(A205&lt;&gt;"",COUNTIF($A$8:$A$207,A205)=1,B205&lt;&gt;"",ISNUMBER(C205),C205&gt;=DATE(2000,1,1),ISNUMBER(D205),D205&gt;=C205,D205&lt;DATE(2101,1,1),ISNUMBER(E205),E205&gt;=0,ISNUMBER(F205),F205&gt;=0,F205&lt;=E205),"OK","Review")),"Review")</x:f>
      </x:c>
    </x:row>
    <x:row r="206" ht="23" customHeight="1">
      <x:c r="A206" s="20"/>
      <x:c r="B206" s="20"/>
      <x:c r="C206" s="21"/>
      <x:c r="D206" s="21"/>
      <x:c r="E206" s="24"/>
      <x:c r="F206" s="24"/>
      <x:c r="G206" s="25" t="str">
        <x:f>IF(K206="","",IF(K206="Review","Review",IF(J206="Included",E206-F206,0)))</x:f>
      </x:c>
      <x:c r="H206" s="1" t="str">
        <x:f>IF(K206="","",IF(K206="Review","Review",IF(J206="Included",MAX(Summary!$C$4-D206,0),0)))</x:f>
      </x:c>
      <x:c r="I206" s="1" t="str">
        <x:f>IF(K206="","",IF(K206="Review","Review",IF(J206&lt;&gt;"Included",J206,IF(G206=0,"Paid",IF(H206=0,"Current",IF(H206&lt;=30,"1–30",IF(H206&lt;=60,"31–60",IF(H206&lt;=90,"61–90","90+"))))))))</x:f>
      </x:c>
      <x:c r="J206" s="1" t="str">
        <x:f>IF(K206="","",IF(K206="Review","Review",IF(IFERROR(AND(ISNUMBER(Summary!$C$4),Summary!$C$4&gt;=DATE(2000,1,1),Summary!$C$4&lt;DATE(2101,1,1)),FALSE),IF(C206&gt;Summary!$C$4,"After report date","Included"),"Set report date")))</x:f>
      </x:c>
      <x:c r="K206" s="1" t="str">
        <x:f>IFERROR(IF(COUNTA(A206:F206)=0,"",IF(AND(A206&lt;&gt;"",COUNTIF($A$8:$A$207,A206)=1,B206&lt;&gt;"",ISNUMBER(C206),C206&gt;=DATE(2000,1,1),ISNUMBER(D206),D206&gt;=C206,D206&lt;DATE(2101,1,1),ISNUMBER(E206),E206&gt;=0,ISNUMBER(F206),F206&gt;=0,F206&lt;=E206),"OK","Review")),"Review")</x:f>
      </x:c>
    </x:row>
    <x:row r="207" ht="23" customHeight="1">
      <x:c r="A207" s="20"/>
      <x:c r="B207" s="20"/>
      <x:c r="C207" s="21"/>
      <x:c r="D207" s="21"/>
      <x:c r="E207" s="24"/>
      <x:c r="F207" s="24"/>
      <x:c r="G207" s="25" t="str">
        <x:f>IF(K207="","",IF(K207="Review","Review",IF(J207="Included",E207-F207,0)))</x:f>
      </x:c>
      <x:c r="H207" s="1" t="str">
        <x:f>IF(K207="","",IF(K207="Review","Review",IF(J207="Included",MAX(Summary!$C$4-D207,0),0)))</x:f>
      </x:c>
      <x:c r="I207" s="1" t="str">
        <x:f>IF(K207="","",IF(K207="Review","Review",IF(J207&lt;&gt;"Included",J207,IF(G207=0,"Paid",IF(H207=0,"Current",IF(H207&lt;=30,"1–30",IF(H207&lt;=60,"31–60",IF(H207&lt;=90,"61–90","90+"))))))))</x:f>
      </x:c>
      <x:c r="J207" s="1" t="str">
        <x:f>IF(K207="","",IF(K207="Review","Review",IF(IFERROR(AND(ISNUMBER(Summary!$C$4),Summary!$C$4&gt;=DATE(2000,1,1),Summary!$C$4&lt;DATE(2101,1,1)),FALSE),IF(C207&gt;Summary!$C$4,"After report date","Included"),"Set report date")))</x:f>
      </x:c>
      <x:c r="K207" s="1" t="str">
        <x:f>IFERROR(IF(COUNTA(A207:F207)=0,"",IF(AND(A207&lt;&gt;"",COUNTIF($A$8:$A$207,A207)=1,B207&lt;&gt;"",ISNUMBER(C207),C207&gt;=DATE(2000,1,1),ISNUMBER(D207),D207&gt;=C207,D207&lt;DATE(2101,1,1),ISNUMBER(E207),E207&gt;=0,ISNUMBER(F207),F207&gt;=0,F207&lt;=E207),"OK","Review")),"Review")</x:f>
      </x:c>
    </x:row>
  </x:sheetData>
  <x:conditionalFormatting sqref="K8:K207">
    <x:cfRule type="containsText" dxfId="1" priority="1" operator="containsText" text="Review"/>
  </x:conditionalFormatting>
  <x:dataValidations count="1">
    <x:dataValidation type="decimal" operator="greaterThanOrEqual" sqref="E8:F207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561c216d44c4e5b"/>
  </x:tableParts>
</x:worksheet>
</file>